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7610" windowHeight="10395" activeTab="0"/>
  </bookViews>
  <sheets>
    <sheet name="Лист1" sheetId="1" r:id="rId1"/>
  </sheets>
  <definedNames>
    <definedName name="_xlnm._FilterDatabase" localSheetId="0" hidden="1">'Лист1'!$B$5:$H$925</definedName>
  </definedNames>
  <calcPr fullCalcOnLoad="1"/>
</workbook>
</file>

<file path=xl/comments1.xml><?xml version="1.0" encoding="utf-8"?>
<comments xmlns="http://schemas.openxmlformats.org/spreadsheetml/2006/main">
  <authors>
    <author>Рубен</author>
    <author>Ruben</author>
  </authors>
  <commentList>
    <comment ref="C202" authorId="0">
      <text>
        <r>
          <rPr>
            <sz val="8"/>
            <rFont val="Tahoma"/>
            <family val="2"/>
          </rPr>
          <t>шелковисто матовый</t>
        </r>
      </text>
    </comment>
    <comment ref="C203" authorId="0">
      <text>
        <r>
          <rPr>
            <sz val="8"/>
            <rFont val="Tahoma"/>
            <family val="0"/>
          </rPr>
          <t>фасадный тип</t>
        </r>
      </text>
    </comment>
    <comment ref="C210" authorId="0">
      <text>
        <r>
          <rPr>
            <sz val="8"/>
            <rFont val="Tahoma"/>
            <family val="0"/>
          </rPr>
          <t>плоский под штукатурку</t>
        </r>
      </text>
    </comment>
    <comment ref="C213" authorId="0">
      <text>
        <r>
          <rPr>
            <b/>
            <sz val="8"/>
            <rFont val="Tahoma"/>
            <family val="0"/>
          </rPr>
          <t>1,2 м на перемычки для спальни и кухни</t>
        </r>
        <r>
          <rPr>
            <sz val="8"/>
            <rFont val="Tahoma"/>
            <family val="0"/>
          </rPr>
          <t xml:space="preserve">
</t>
        </r>
      </text>
    </comment>
    <comment ref="C365" authorId="0">
      <text>
        <r>
          <rPr>
            <b/>
            <sz val="8"/>
            <rFont val="Tahoma"/>
            <family val="0"/>
          </rPr>
          <t>на спиртовой основе для паркета</t>
        </r>
        <r>
          <rPr>
            <sz val="8"/>
            <rFont val="Tahoma"/>
            <family val="0"/>
          </rPr>
          <t xml:space="preserve">
</t>
        </r>
      </text>
    </comment>
    <comment ref="C701" authorId="1">
      <text>
        <r>
          <rPr>
            <b/>
            <sz val="8"/>
            <rFont val="Tahoma"/>
            <family val="0"/>
          </rPr>
          <t>Ruben:</t>
        </r>
        <r>
          <rPr>
            <sz val="8"/>
            <rFont val="Tahoma"/>
            <family val="0"/>
          </rPr>
          <t xml:space="preserve">
выравнивание стенки гардероба
</t>
        </r>
      </text>
    </comment>
    <comment ref="C680" authorId="1">
      <text>
        <r>
          <rPr>
            <b/>
            <sz val="8"/>
            <rFont val="Tahoma"/>
            <family val="0"/>
          </rPr>
          <t>Ruben:</t>
        </r>
        <r>
          <rPr>
            <sz val="8"/>
            <rFont val="Tahoma"/>
            <family val="0"/>
          </rPr>
          <t xml:space="preserve">
7500 за квартиру
</t>
        </r>
      </text>
    </comment>
    <comment ref="C690" authorId="1">
      <text>
        <r>
          <rPr>
            <b/>
            <sz val="8"/>
            <rFont val="Tahoma"/>
            <family val="0"/>
          </rPr>
          <t>Ruben:</t>
        </r>
        <r>
          <rPr>
            <sz val="8"/>
            <rFont val="Tahoma"/>
            <family val="0"/>
          </rPr>
          <t xml:space="preserve">
последние деньги
</t>
        </r>
      </text>
    </comment>
    <comment ref="C611" authorId="1">
      <text>
        <r>
          <rPr>
            <b/>
            <sz val="8"/>
            <rFont val="Tahoma"/>
            <family val="0"/>
          </rPr>
          <t>Ruben:</t>
        </r>
        <r>
          <rPr>
            <sz val="8"/>
            <rFont val="Tahoma"/>
            <family val="0"/>
          </rPr>
          <t xml:space="preserve">
в
ыбросил</t>
        </r>
      </text>
    </comment>
    <comment ref="C766" authorId="1">
      <text>
        <r>
          <rPr>
            <b/>
            <sz val="8"/>
            <rFont val="Tahoma"/>
            <family val="0"/>
          </rPr>
          <t>Ruben:</t>
        </r>
        <r>
          <rPr>
            <sz val="8"/>
            <rFont val="Tahoma"/>
            <family val="0"/>
          </rPr>
          <t xml:space="preserve">
на 10 марта алеша </t>
        </r>
        <r>
          <rPr>
            <b/>
            <sz val="8"/>
            <rFont val="Tahoma"/>
            <family val="2"/>
          </rPr>
          <t xml:space="preserve">должен
        </t>
        </r>
        <r>
          <rPr>
            <sz val="8"/>
            <rFont val="Tahoma"/>
            <family val="0"/>
          </rPr>
          <t xml:space="preserve">4000$ - зарплата
        2000$ -долг за аренду
        540 руб - лампы бумага и пр.
</t>
        </r>
        <r>
          <rPr>
            <b/>
            <sz val="8"/>
            <rFont val="Tahoma"/>
            <family val="2"/>
          </rPr>
          <t xml:space="preserve">Отдал
        </t>
        </r>
        <r>
          <rPr>
            <sz val="8"/>
            <rFont val="Tahoma"/>
            <family val="0"/>
          </rPr>
          <t>500</t>
        </r>
        <r>
          <rPr>
            <u val="single"/>
            <sz val="8"/>
            <rFont val="Tahoma"/>
            <family val="2"/>
          </rPr>
          <t>$ (Максим)
        2000 руб.</t>
        </r>
      </text>
    </comment>
    <comment ref="C778" authorId="1">
      <text>
        <r>
          <rPr>
            <b/>
            <sz val="8"/>
            <rFont val="Tahoma"/>
            <family val="0"/>
          </rPr>
          <t>Ruben:</t>
        </r>
        <r>
          <rPr>
            <sz val="8"/>
            <rFont val="Tahoma"/>
            <family val="0"/>
          </rPr>
          <t xml:space="preserve">
на 10 марта алеша </t>
        </r>
        <r>
          <rPr>
            <b/>
            <sz val="8"/>
            <rFont val="Tahoma"/>
            <family val="2"/>
          </rPr>
          <t xml:space="preserve">должен
        </t>
        </r>
        <r>
          <rPr>
            <sz val="8"/>
            <rFont val="Tahoma"/>
            <family val="0"/>
          </rPr>
          <t xml:space="preserve">4000$ - зарплата
        2000$ -долг за аренду
        540 руб - лампы бумага и пр.
</t>
        </r>
        <r>
          <rPr>
            <b/>
            <sz val="8"/>
            <rFont val="Tahoma"/>
            <family val="2"/>
          </rPr>
          <t xml:space="preserve">Отдал
        </t>
        </r>
        <r>
          <rPr>
            <sz val="8"/>
            <rFont val="Tahoma"/>
            <family val="0"/>
          </rPr>
          <t>500</t>
        </r>
        <r>
          <rPr>
            <u val="single"/>
            <sz val="8"/>
            <rFont val="Tahoma"/>
            <family val="2"/>
          </rPr>
          <t>$ (Максим</t>
        </r>
      </text>
    </comment>
    <comment ref="C779" authorId="1">
      <text>
        <r>
          <rPr>
            <b/>
            <sz val="8"/>
            <rFont val="Tahoma"/>
            <family val="0"/>
          </rPr>
          <t>Ruben:</t>
        </r>
        <r>
          <rPr>
            <sz val="8"/>
            <rFont val="Tahoma"/>
            <family val="0"/>
          </rPr>
          <t xml:space="preserve">
на 10 апреля алеша </t>
        </r>
        <r>
          <rPr>
            <b/>
            <sz val="8"/>
            <rFont val="Tahoma"/>
            <family val="2"/>
          </rPr>
          <t>должен
        5</t>
        </r>
        <r>
          <rPr>
            <sz val="8"/>
            <rFont val="Tahoma"/>
            <family val="0"/>
          </rPr>
          <t xml:space="preserve">000$ - зарплата
        2000$ -долг за аренду
        540 руб - лампы бумага и пр.
</t>
        </r>
        <r>
          <rPr>
            <b/>
            <sz val="8"/>
            <rFont val="Tahoma"/>
            <family val="2"/>
          </rPr>
          <t xml:space="preserve">Отдал
        </t>
        </r>
        <r>
          <rPr>
            <sz val="8"/>
            <rFont val="Tahoma"/>
            <family val="0"/>
          </rPr>
          <t>500</t>
        </r>
        <r>
          <rPr>
            <u val="single"/>
            <sz val="8"/>
            <rFont val="Tahoma"/>
            <family val="2"/>
          </rPr>
          <t xml:space="preserve">$ (Максим
</t>
        </r>
        <r>
          <rPr>
            <sz val="8"/>
            <rFont val="Tahoma"/>
            <family val="2"/>
          </rPr>
          <t xml:space="preserve">        400$ на квартплату и кредит
        8000 руб.                                                                                                              </t>
        </r>
      </text>
    </comment>
    <comment ref="C784" authorId="1">
      <text>
        <r>
          <rPr>
            <b/>
            <sz val="8"/>
            <rFont val="Tahoma"/>
            <family val="0"/>
          </rPr>
          <t>Ruben:</t>
        </r>
        <r>
          <rPr>
            <sz val="8"/>
            <rFont val="Tahoma"/>
            <family val="0"/>
          </rPr>
          <t xml:space="preserve">
на 10 апреля алеша </t>
        </r>
        <r>
          <rPr>
            <b/>
            <sz val="8"/>
            <rFont val="Tahoma"/>
            <family val="2"/>
          </rPr>
          <t>должен
        5</t>
        </r>
        <r>
          <rPr>
            <sz val="8"/>
            <rFont val="Tahoma"/>
            <family val="0"/>
          </rPr>
          <t xml:space="preserve">000$ - зарплата
        2000$ -долг за аренду
        540 руб - лампы бумага и пр.
</t>
        </r>
        <r>
          <rPr>
            <b/>
            <sz val="8"/>
            <rFont val="Tahoma"/>
            <family val="2"/>
          </rPr>
          <t xml:space="preserve">Отдал
        </t>
        </r>
        <r>
          <rPr>
            <sz val="8"/>
            <rFont val="Tahoma"/>
            <family val="0"/>
          </rPr>
          <t>500</t>
        </r>
        <r>
          <rPr>
            <u val="single"/>
            <sz val="8"/>
            <rFont val="Tahoma"/>
            <family val="2"/>
          </rPr>
          <t xml:space="preserve">$ (Максим
</t>
        </r>
        <r>
          <rPr>
            <sz val="8"/>
            <rFont val="Tahoma"/>
            <family val="2"/>
          </rPr>
          <t xml:space="preserve">        400$ на квартплату и кредит
        8000 руб.  
        100</t>
        </r>
        <r>
          <rPr>
            <u val="single"/>
            <sz val="8"/>
            <rFont val="Tahoma"/>
            <family val="2"/>
          </rPr>
          <t>$</t>
        </r>
        <r>
          <rPr>
            <sz val="8"/>
            <rFont val="Tahoma"/>
            <family val="2"/>
          </rPr>
          <t xml:space="preserve">                                                                                                            </t>
        </r>
      </text>
    </comment>
  </commentList>
</comments>
</file>

<file path=xl/sharedStrings.xml><?xml version="1.0" encoding="utf-8"?>
<sst xmlns="http://schemas.openxmlformats.org/spreadsheetml/2006/main" count="2078" uniqueCount="827">
  <si>
    <t>Затраты на ремонт</t>
  </si>
  <si>
    <t>Торт в ДИПС</t>
  </si>
  <si>
    <t>Подключение электричества</t>
  </si>
  <si>
    <t>Трап для слива воды</t>
  </si>
  <si>
    <t>мешалка раствора</t>
  </si>
  <si>
    <t>проникающая грунтовка (20 л)</t>
  </si>
  <si>
    <t>валик веревочный (ниточный)</t>
  </si>
  <si>
    <t>отвес</t>
  </si>
  <si>
    <t>шнурка</t>
  </si>
  <si>
    <t>Ножовка</t>
  </si>
  <si>
    <t xml:space="preserve">Перчатки </t>
  </si>
  <si>
    <t>кол-во</t>
  </si>
  <si>
    <t>гвозди         (кг)</t>
  </si>
  <si>
    <t>Пено бетон блок 10 см.</t>
  </si>
  <si>
    <t>шпаклевка Vetonit LR+</t>
  </si>
  <si>
    <t>брус 50х45 h 3000</t>
  </si>
  <si>
    <t>Веник</t>
  </si>
  <si>
    <t>автозаправка</t>
  </si>
  <si>
    <t>Доска 150 х 20 h 3000</t>
  </si>
  <si>
    <t>Гофра для раковины</t>
  </si>
  <si>
    <t>мешки под мусор</t>
  </si>
  <si>
    <t>швабра жесткая</t>
  </si>
  <si>
    <t>метла</t>
  </si>
  <si>
    <t>Грузчики</t>
  </si>
  <si>
    <t>шланги гибкие для воды</t>
  </si>
  <si>
    <t>патроны для ламп</t>
  </si>
  <si>
    <t>эл. Вилки</t>
  </si>
  <si>
    <t>Удлинитель пилот</t>
  </si>
  <si>
    <t>швабра с палкой</t>
  </si>
  <si>
    <t>эл патроны для ламп</t>
  </si>
  <si>
    <t>эл. Лмпы150 ВТ.</t>
  </si>
  <si>
    <t>Арматура - дверь подвесная</t>
  </si>
  <si>
    <t>вода-хлеб-селедка</t>
  </si>
  <si>
    <t>Смеситель</t>
  </si>
  <si>
    <t>Сифон для поддона</t>
  </si>
  <si>
    <t>Труба 40х200</t>
  </si>
  <si>
    <t>эл. Лампа 100 вт</t>
  </si>
  <si>
    <t xml:space="preserve">Тифенгрунт 4 л. </t>
  </si>
  <si>
    <t>Смесь кл. КНАУФ ЛМ-21</t>
  </si>
  <si>
    <t>Покрытие 15 кг (гидроизоляция)</t>
  </si>
  <si>
    <t>тройник - слив ванной</t>
  </si>
  <si>
    <t>Переходник d40 x d50 (слив)</t>
  </si>
  <si>
    <t>Распорка 290 см</t>
  </si>
  <si>
    <t>Полотенцесушитель</t>
  </si>
  <si>
    <t>Сантехника (трубы)</t>
  </si>
  <si>
    <t>Плитка на пол</t>
  </si>
  <si>
    <t>резиновый уплотнитель</t>
  </si>
  <si>
    <t>ПескоБетон</t>
  </si>
  <si>
    <t>Плитка для ванной</t>
  </si>
  <si>
    <t xml:space="preserve">обмыв </t>
  </si>
  <si>
    <t>Болгарка</t>
  </si>
  <si>
    <t>диски для болгарки</t>
  </si>
  <si>
    <t>Сетка метал.</t>
  </si>
  <si>
    <t>Сухая смесь М-150</t>
  </si>
  <si>
    <t>Плиточный клей Юнис ПЛЮС</t>
  </si>
  <si>
    <t>заглушка для Саши</t>
  </si>
  <si>
    <t>шпатель для саши</t>
  </si>
  <si>
    <t>зарядное для Саши (доплата)</t>
  </si>
  <si>
    <t>Светильники для сауны</t>
  </si>
  <si>
    <t xml:space="preserve">вентил. Решетка </t>
  </si>
  <si>
    <t>Дверь для сауны</t>
  </si>
  <si>
    <t>Душевая панель</t>
  </si>
  <si>
    <t>Крепеж</t>
  </si>
  <si>
    <t>Комбинизон</t>
  </si>
  <si>
    <t>Скотч малярный</t>
  </si>
  <si>
    <t>Доски половые</t>
  </si>
  <si>
    <t>Брус 30х30</t>
  </si>
  <si>
    <t>Гофра d20</t>
  </si>
  <si>
    <t>Гофра d16</t>
  </si>
  <si>
    <t>Гребешки для утеплителя</t>
  </si>
  <si>
    <t>Заправка</t>
  </si>
  <si>
    <t>Брус 26х4</t>
  </si>
  <si>
    <t>Планка</t>
  </si>
  <si>
    <t>Петли дверные для каптерки</t>
  </si>
  <si>
    <t>Направляющие гипсокартона</t>
  </si>
  <si>
    <t>перемычка для гипсокартона</t>
  </si>
  <si>
    <t>Крепление для унитаза</t>
  </si>
  <si>
    <t>Болты</t>
  </si>
  <si>
    <t>Анкера</t>
  </si>
  <si>
    <t>Грунтовка ГЛИМС</t>
  </si>
  <si>
    <t>Гидроизоляция</t>
  </si>
  <si>
    <t>Бандаж для авто</t>
  </si>
  <si>
    <t>Пенобетон</t>
  </si>
  <si>
    <t>Бруски для саши</t>
  </si>
  <si>
    <t>Планки 30х10х300</t>
  </si>
  <si>
    <t>Эл. Кабель Т180</t>
  </si>
  <si>
    <t>Валик малярный</t>
  </si>
  <si>
    <t>Броняшка</t>
  </si>
  <si>
    <t>Авто</t>
  </si>
  <si>
    <t>Разгрузка</t>
  </si>
  <si>
    <t>Крепление для раковины</t>
  </si>
  <si>
    <t>Кафель серый бордюр</t>
  </si>
  <si>
    <t>заглушка d40</t>
  </si>
  <si>
    <t>Гипсокартон водостойкий</t>
  </si>
  <si>
    <t>Алебастр для Саши</t>
  </si>
  <si>
    <t>Ножницы для металло пласта</t>
  </si>
  <si>
    <t xml:space="preserve">Углы канализ труб </t>
  </si>
  <si>
    <t>Стремянка</t>
  </si>
  <si>
    <t>Стойки гипсокартона</t>
  </si>
  <si>
    <t>Сверла</t>
  </si>
  <si>
    <t>Патрон переходник лоя Макиты</t>
  </si>
  <si>
    <t>Кляймеры</t>
  </si>
  <si>
    <t>Всатвка плитки</t>
  </si>
  <si>
    <t>Сотовый</t>
  </si>
  <si>
    <t>Печь для сауны</t>
  </si>
  <si>
    <t>Вагонка</t>
  </si>
  <si>
    <t>Маяки</t>
  </si>
  <si>
    <t>Сантехника для полотенцесушителя</t>
  </si>
  <si>
    <t>Эл. Вилки, удлинитель</t>
  </si>
  <si>
    <t>эл. Лампы 60 вт</t>
  </si>
  <si>
    <t>шурупы</t>
  </si>
  <si>
    <t>Бруски для сауны</t>
  </si>
  <si>
    <t>Крестики, гвоздики</t>
  </si>
  <si>
    <t>Стремянка 2 м.</t>
  </si>
  <si>
    <t>Заглушки - 1/2 " …</t>
  </si>
  <si>
    <t>Гайки М12 …</t>
  </si>
  <si>
    <t>US $</t>
  </si>
  <si>
    <t>Бетон контакт</t>
  </si>
  <si>
    <t>Пескобетон</t>
  </si>
  <si>
    <t>Сухой раствор</t>
  </si>
  <si>
    <t>ИНСТРУМЕНТ</t>
  </si>
  <si>
    <t>Макита циркулярка</t>
  </si>
  <si>
    <t>Пеноблок 5х25х60</t>
  </si>
  <si>
    <t>Бра</t>
  </si>
  <si>
    <t>Затирка + бруски</t>
  </si>
  <si>
    <t>Петли скрытые</t>
  </si>
  <si>
    <t>Дверь для ванной</t>
  </si>
  <si>
    <t>Стиральная машина</t>
  </si>
  <si>
    <t>уголок для плитки в ванную</t>
  </si>
  <si>
    <t>Дюбеля, шурупы</t>
  </si>
  <si>
    <t>Вешалка</t>
  </si>
  <si>
    <t>Оборудование</t>
  </si>
  <si>
    <t>Аванс за унитаз-раковину. Унитаз навесной Laufen - Swing (7440/7360), родной инсталятор только от 45 см. 3 этаж С2-08 = 10000</t>
  </si>
  <si>
    <t>Плитка (добор)</t>
  </si>
  <si>
    <t>Душ гигиенический</t>
  </si>
  <si>
    <t>Гибкий шланг</t>
  </si>
  <si>
    <t>сантехника для стиральной</t>
  </si>
  <si>
    <t>Потолок реечный</t>
  </si>
  <si>
    <t xml:space="preserve">Лента гидроизоляционная </t>
  </si>
  <si>
    <t>Панель стеновая</t>
  </si>
  <si>
    <t>Сетка штукатурная 5х5</t>
  </si>
  <si>
    <t>Сетка малярная 2х2</t>
  </si>
  <si>
    <t>доска 60х30х300</t>
  </si>
  <si>
    <t>провод эл. 2х1.5</t>
  </si>
  <si>
    <t>грузчики</t>
  </si>
  <si>
    <t>клемники</t>
  </si>
  <si>
    <t>дюбель 6х60</t>
  </si>
  <si>
    <t>бруски и планки</t>
  </si>
  <si>
    <t>брусок 50х30</t>
  </si>
  <si>
    <t>Штукатурка потолка</t>
  </si>
  <si>
    <t>лента аллюминивая</t>
  </si>
  <si>
    <t>дюбеля для потолка</t>
  </si>
  <si>
    <t>раскладушка</t>
  </si>
  <si>
    <t>лента аллюминивая (скотч)</t>
  </si>
  <si>
    <t>молоток резиновый</t>
  </si>
  <si>
    <t>мин вата</t>
  </si>
  <si>
    <t>липа 70*25</t>
  </si>
  <si>
    <t>уголок под штукатурку</t>
  </si>
  <si>
    <t>Штукатурка гипс Старатели</t>
  </si>
  <si>
    <t>питание</t>
  </si>
  <si>
    <t>кляймеры</t>
  </si>
  <si>
    <t>струбцины</t>
  </si>
  <si>
    <t>бруски 3,5 6*40</t>
  </si>
  <si>
    <t>напильник</t>
  </si>
  <si>
    <t>шпатель 40</t>
  </si>
  <si>
    <t>сетка шлифовальная (20*8)</t>
  </si>
  <si>
    <t>валики</t>
  </si>
  <si>
    <t>шкурка для шлиф машины</t>
  </si>
  <si>
    <t>водоэмульсимонная краска</t>
  </si>
  <si>
    <t>пропитка=тонировка</t>
  </si>
  <si>
    <t>лак по дереву</t>
  </si>
  <si>
    <t>sheetrock водоэмульсионка 28кг.</t>
  </si>
  <si>
    <t>tikkurila уайтспирит 1л</t>
  </si>
  <si>
    <t>dufa-dufatex (пропитка) 5л.</t>
  </si>
  <si>
    <t>tikkurila Euro 2 латексная краска совершенно матовая (12,4 кг.)</t>
  </si>
  <si>
    <t>ванночка для краски 330*350</t>
  </si>
  <si>
    <t>образивная сетка №200</t>
  </si>
  <si>
    <t>образивная сетка №100</t>
  </si>
  <si>
    <t>лак для паркета poli-r 3,75 л.</t>
  </si>
  <si>
    <t>валик синтекс плюс "профи"</t>
  </si>
  <si>
    <t>клей ПВА</t>
  </si>
  <si>
    <t>лезвия</t>
  </si>
  <si>
    <t>бетон контакт 5л.</t>
  </si>
  <si>
    <t>патрон эл.</t>
  </si>
  <si>
    <t>лампы энерго сберегающие</t>
  </si>
  <si>
    <t>лампы 60 вт</t>
  </si>
  <si>
    <t>кабель эл. 3*1,5 многожильн.</t>
  </si>
  <si>
    <t xml:space="preserve">сетка малярная 2х2 </t>
  </si>
  <si>
    <t>уголок стальной 25*25</t>
  </si>
  <si>
    <t>подвесы "ушки"</t>
  </si>
  <si>
    <t>доска 70*20 + 6*70</t>
  </si>
  <si>
    <t>вагонка липа</t>
  </si>
  <si>
    <t>ограждение ламп сауны</t>
  </si>
  <si>
    <t>трубки для пены монтажной</t>
  </si>
  <si>
    <t>бруски липа 20*70</t>
  </si>
  <si>
    <t>доска липа</t>
  </si>
  <si>
    <t>дюбель 30 мм</t>
  </si>
  <si>
    <t>шурупы для пенобетона</t>
  </si>
  <si>
    <t>защита для воздуховода</t>
  </si>
  <si>
    <t>шурупы для сауны</t>
  </si>
  <si>
    <t>рейки 6*20  2м.</t>
  </si>
  <si>
    <t>краска для труб</t>
  </si>
  <si>
    <t>уголки для светильников</t>
  </si>
  <si>
    <t>заглушки шурупов 10</t>
  </si>
  <si>
    <t>кружка желтая</t>
  </si>
  <si>
    <t>гофра</t>
  </si>
  <si>
    <t>набор сверел</t>
  </si>
  <si>
    <t>пакля</t>
  </si>
  <si>
    <t>наждачная бумага 2м</t>
  </si>
  <si>
    <t>трубы ПВХ 50 мм</t>
  </si>
  <si>
    <t>бассейн</t>
  </si>
  <si>
    <t>насос</t>
  </si>
  <si>
    <t>заглушки d10</t>
  </si>
  <si>
    <t>наливной пол Старатели</t>
  </si>
  <si>
    <t>потолок подвесной</t>
  </si>
  <si>
    <t>электрика</t>
  </si>
  <si>
    <t>Штукатурка гипс Ротбанд</t>
  </si>
  <si>
    <t>ножовка</t>
  </si>
  <si>
    <t>сантехника</t>
  </si>
  <si>
    <t>маяки</t>
  </si>
  <si>
    <t>пленка полиэтиленовая 10 м</t>
  </si>
  <si>
    <t>шурупы для двери в ванной</t>
  </si>
  <si>
    <t>издержки</t>
  </si>
  <si>
    <t>материал</t>
  </si>
  <si>
    <t>расходный</t>
  </si>
  <si>
    <t>Электрика</t>
  </si>
  <si>
    <t>слив воды d 80</t>
  </si>
  <si>
    <t>работа</t>
  </si>
  <si>
    <t>касса для винтов</t>
  </si>
  <si>
    <t>дверь в спальню</t>
  </si>
  <si>
    <t>ниппель под металлопласт</t>
  </si>
  <si>
    <t>нержавейка - порог в ванную</t>
  </si>
  <si>
    <t>маяк 6 мм</t>
  </si>
  <si>
    <t>уголок оцинкованный</t>
  </si>
  <si>
    <t>vetonit lr+</t>
  </si>
  <si>
    <t>пенобетон 25*60*10</t>
  </si>
  <si>
    <t>лампочки энергосберегающие</t>
  </si>
  <si>
    <t>доставка</t>
  </si>
  <si>
    <t>доска порога в ванную</t>
  </si>
  <si>
    <t>винты для бра</t>
  </si>
  <si>
    <t>прожектор</t>
  </si>
  <si>
    <t>фрезер</t>
  </si>
  <si>
    <t>ванна</t>
  </si>
  <si>
    <t>Шпаклевка Vetonit KR</t>
  </si>
  <si>
    <t>терка шлиф</t>
  </si>
  <si>
    <t>лента серпянка</t>
  </si>
  <si>
    <t>грунтовка акриловая</t>
  </si>
  <si>
    <t>водоэмульсимонная краска 10л</t>
  </si>
  <si>
    <t>клей для паркета uki 19 кг</t>
  </si>
  <si>
    <t>клей для фанеры КС люкс</t>
  </si>
  <si>
    <t>кисти</t>
  </si>
  <si>
    <t>тетива</t>
  </si>
  <si>
    <t>дюбеля</t>
  </si>
  <si>
    <t>саморезы</t>
  </si>
  <si>
    <t>гвозди паркетные кг</t>
  </si>
  <si>
    <t>бородок</t>
  </si>
  <si>
    <t>сверло перфораторное 6 мм</t>
  </si>
  <si>
    <t>диски по металу</t>
  </si>
  <si>
    <t>полотно ножовочное</t>
  </si>
  <si>
    <t>розетки</t>
  </si>
  <si>
    <t>крепление тетивы</t>
  </si>
  <si>
    <t>короб для антресоли</t>
  </si>
  <si>
    <t>тетива 2,5 м.</t>
  </si>
  <si>
    <t>брус сосна 2,5 м.</t>
  </si>
  <si>
    <t>брус бук 3,0 м.</t>
  </si>
  <si>
    <t>стяжка UBO</t>
  </si>
  <si>
    <t>пистолет</t>
  </si>
  <si>
    <t>скотч двухсторонний</t>
  </si>
  <si>
    <t>мешки для одежды</t>
  </si>
  <si>
    <t>хомуты для электро кабеля</t>
  </si>
  <si>
    <t>фанера 12 мм. Шлифованная</t>
  </si>
  <si>
    <t>швабра</t>
  </si>
  <si>
    <t>клей КС универсал</t>
  </si>
  <si>
    <t>фреза по дереву</t>
  </si>
  <si>
    <t>дюбель 6*80</t>
  </si>
  <si>
    <t>паркет в зал</t>
  </si>
  <si>
    <t>доска для кабель-канала</t>
  </si>
  <si>
    <t>дюбеля для ванной</t>
  </si>
  <si>
    <t>Максим (750 US$)</t>
  </si>
  <si>
    <t>Люда + Паша (300 US$)</t>
  </si>
  <si>
    <t>Сауна</t>
  </si>
  <si>
    <t>Грунт ТЕКС 5 кг</t>
  </si>
  <si>
    <t>Грунт ТЕКС 4,5 кг</t>
  </si>
  <si>
    <t>Кисть плоская 75 мм</t>
  </si>
  <si>
    <t>алюмин. планка - порог в ванную</t>
  </si>
  <si>
    <t>тазик розовый</t>
  </si>
  <si>
    <t>тазик 30 л.</t>
  </si>
  <si>
    <t>Шпаклевка финиш МАКСИ 10Л</t>
  </si>
  <si>
    <t>Антисептик 5л.</t>
  </si>
  <si>
    <t>уголки малярные</t>
  </si>
  <si>
    <t>гвозди паркетные 0,8кг</t>
  </si>
  <si>
    <t>Ашан питание (праздник)</t>
  </si>
  <si>
    <t>Фанера возврат</t>
  </si>
  <si>
    <t>Грунтовка 10 л.</t>
  </si>
  <si>
    <t>Щиток распределительный</t>
  </si>
  <si>
    <t>Ступень</t>
  </si>
  <si>
    <t>Питание</t>
  </si>
  <si>
    <t>Крепление для тетивы</t>
  </si>
  <si>
    <t>распределительные коробки</t>
  </si>
  <si>
    <t>кабель многожил. плоский. 3*1.5</t>
  </si>
  <si>
    <t>Пила маятниковая</t>
  </si>
  <si>
    <t>Бор машина</t>
  </si>
  <si>
    <t>Шуруп 6-ти гранник 6*40</t>
  </si>
  <si>
    <t>Шип деревянный 8 мм</t>
  </si>
  <si>
    <t>фреза 4 мм</t>
  </si>
  <si>
    <t>фреза 5 мм</t>
  </si>
  <si>
    <t>шуруп потай 6*45</t>
  </si>
  <si>
    <t>Шуруп 6-ти гранник 6*70</t>
  </si>
  <si>
    <t>шайба 6 мм</t>
  </si>
  <si>
    <t>шайба гроверная 6 мм</t>
  </si>
  <si>
    <t>шпатель гребенка 4*4</t>
  </si>
  <si>
    <t>Люда</t>
  </si>
  <si>
    <t>руб.</t>
  </si>
  <si>
    <t>сигареты Николаю</t>
  </si>
  <si>
    <t>уровень лазерный</t>
  </si>
  <si>
    <t>паркет</t>
  </si>
  <si>
    <t>фанера шлифованная</t>
  </si>
  <si>
    <t>организ.</t>
  </si>
  <si>
    <t xml:space="preserve">паркет   в спальню 12,6 </t>
  </si>
  <si>
    <t>ПВА Нижегородская</t>
  </si>
  <si>
    <t>sheetrock шпааклевка 28кг.</t>
  </si>
  <si>
    <t>шпатель 30</t>
  </si>
  <si>
    <t>шпатель косой</t>
  </si>
  <si>
    <t>Питание 800</t>
  </si>
  <si>
    <t>сетка малярная 2*2</t>
  </si>
  <si>
    <t>сетка алмазная</t>
  </si>
  <si>
    <t>шкурка 36 для макиты</t>
  </si>
  <si>
    <t>стамеска</t>
  </si>
  <si>
    <t>Уголок дер 20*300</t>
  </si>
  <si>
    <t>Мебель</t>
  </si>
  <si>
    <t>Продукты</t>
  </si>
  <si>
    <t>Паркет на кубик</t>
  </si>
  <si>
    <t>Клей Tarbico KRA SADER (7л.)</t>
  </si>
  <si>
    <t>Продукты на день рождения</t>
  </si>
  <si>
    <t>500 руб за Люськом</t>
  </si>
  <si>
    <t>Подарок Люде</t>
  </si>
  <si>
    <t>Аванс Люде</t>
  </si>
  <si>
    <t>Николай хапнул 500 US$</t>
  </si>
  <si>
    <t>Плитка в предбанник</t>
  </si>
  <si>
    <t>Sheetrock</t>
  </si>
  <si>
    <t>Парк Горького</t>
  </si>
  <si>
    <t xml:space="preserve"> лампа для прожектора</t>
  </si>
  <si>
    <t>скребок для мытья окон</t>
  </si>
  <si>
    <t>сигареты</t>
  </si>
  <si>
    <t>обмыв пола</t>
  </si>
  <si>
    <t>Гипс старатели</t>
  </si>
  <si>
    <t>Uniflot</t>
  </si>
  <si>
    <t>паркетный лак Bona</t>
  </si>
  <si>
    <t>паркетная грунтовка</t>
  </si>
  <si>
    <t>элетропакетники</t>
  </si>
  <si>
    <t>Уголок оцинкованный</t>
  </si>
  <si>
    <t>валик велюровый</t>
  </si>
  <si>
    <t>сетка малярная 10 м</t>
  </si>
  <si>
    <t>шпаклевка Maxi</t>
  </si>
  <si>
    <t>техника в аренду</t>
  </si>
  <si>
    <t>шлиф машина</t>
  </si>
  <si>
    <t>шкурка разная</t>
  </si>
  <si>
    <t>шкурка нулевка 25х25</t>
  </si>
  <si>
    <t>паста полировочная 200 гр</t>
  </si>
  <si>
    <t>полировальный круг</t>
  </si>
  <si>
    <t>Окончательный расчет</t>
  </si>
  <si>
    <t>замок и петли</t>
  </si>
  <si>
    <t>люда</t>
  </si>
  <si>
    <t>кафель в гардероб</t>
  </si>
  <si>
    <t>пробковый уплотнитель</t>
  </si>
  <si>
    <t>очки</t>
  </si>
  <si>
    <t>DVD</t>
  </si>
  <si>
    <t>возврат подвесного потолка</t>
  </si>
  <si>
    <t xml:space="preserve">докупка п образных для потолка </t>
  </si>
  <si>
    <t>бра для предбанника</t>
  </si>
  <si>
    <t>датчик движения</t>
  </si>
  <si>
    <t>лента против скольжения</t>
  </si>
  <si>
    <t>Клей Супер момент</t>
  </si>
  <si>
    <t>Летна шкурки для шлиф машины</t>
  </si>
  <si>
    <t>вставка для потолка</t>
  </si>
  <si>
    <t>переходник под гофру</t>
  </si>
  <si>
    <t>САША</t>
  </si>
  <si>
    <t>светильник дюролайн</t>
  </si>
  <si>
    <t>Пол наливной UBO</t>
  </si>
  <si>
    <t>Лампа 60 W</t>
  </si>
  <si>
    <t>Заглушки под дерево для бра</t>
  </si>
  <si>
    <t>Крепеж для тетивы</t>
  </si>
  <si>
    <t>Алмазный диск для бор машины</t>
  </si>
  <si>
    <t>болты и гайки М10, анкера</t>
  </si>
  <si>
    <t>сверло 11 мм</t>
  </si>
  <si>
    <t>болты М10 и гайки М8, шайбы М8</t>
  </si>
  <si>
    <t>Доска 80*40*3000</t>
  </si>
  <si>
    <t>Тетива 3000*300*55</t>
  </si>
  <si>
    <t>Тетива 2500*300*55</t>
  </si>
  <si>
    <t>Мебельная панель 600*2000</t>
  </si>
  <si>
    <t>сверло 6 мм для перфоратора</t>
  </si>
  <si>
    <t>Плинтус махагон св</t>
  </si>
  <si>
    <t>Унифлот шпаклевка</t>
  </si>
  <si>
    <t>Крепеж плинтуса</t>
  </si>
  <si>
    <t>Фурнитура для плинтуса</t>
  </si>
  <si>
    <t xml:space="preserve">Добор </t>
  </si>
  <si>
    <t>сверло 5мм для перфоратора</t>
  </si>
  <si>
    <t>дюбель 5 мм для пенобетона</t>
  </si>
  <si>
    <t>дюбель 6 мм для пенобетона</t>
  </si>
  <si>
    <t>От Саши Унифлот шпаклевка</t>
  </si>
  <si>
    <t>От Саши водоэмульс. краска</t>
  </si>
  <si>
    <t>От Саши подложка под ламинат</t>
  </si>
  <si>
    <t>От Саши маяки 6 мм</t>
  </si>
  <si>
    <t>подразетник в зал</t>
  </si>
  <si>
    <t>Переключатель 2-х клав. в зал</t>
  </si>
  <si>
    <t>Дюбель 30 шт</t>
  </si>
  <si>
    <t>Ригель для двери</t>
  </si>
  <si>
    <t>Леруа</t>
  </si>
  <si>
    <t>Тетива 3000*300*60</t>
  </si>
  <si>
    <t>Мебельный щит 3000*300*18</t>
  </si>
  <si>
    <t>Мебельный щит 2500*300*18</t>
  </si>
  <si>
    <t>рамки для переключателей</t>
  </si>
  <si>
    <t>мдф листовой 8 мм</t>
  </si>
  <si>
    <t>пенопласт 70 мм (м кв)</t>
  </si>
  <si>
    <t>Пол наливной старатели</t>
  </si>
  <si>
    <t>кабель 5*1,5  2,5 м</t>
  </si>
  <si>
    <t>сверло 14*450</t>
  </si>
  <si>
    <t>Набор фрез</t>
  </si>
  <si>
    <t>Плитка в гардеробную</t>
  </si>
  <si>
    <t>ручки для дверей</t>
  </si>
  <si>
    <t>петли универсальные</t>
  </si>
  <si>
    <t>защелка межкомнатная</t>
  </si>
  <si>
    <t>Мебельный щит 400*3000*18</t>
  </si>
  <si>
    <t>Мебельный щит 300*2200*18</t>
  </si>
  <si>
    <t>Мебельный щит 300*3000*18</t>
  </si>
  <si>
    <t>петли универсальные AL</t>
  </si>
  <si>
    <t>лишнее</t>
  </si>
  <si>
    <r>
      <t xml:space="preserve">шпаклевка для паркета </t>
    </r>
    <r>
      <rPr>
        <b/>
        <sz val="10"/>
        <rFont val="Arial Cyr"/>
        <family val="0"/>
      </rPr>
      <t>Lobadur</t>
    </r>
  </si>
  <si>
    <t>шпаклевка для паркета 5л Lobadur</t>
  </si>
  <si>
    <t>электропила</t>
  </si>
  <si>
    <t>двери (2)</t>
  </si>
  <si>
    <t>дверри 70 залог 2 шт</t>
  </si>
  <si>
    <t>?</t>
  </si>
  <si>
    <t>Петли для двери гардероба</t>
  </si>
  <si>
    <t>Дверь 80 для кухни</t>
  </si>
  <si>
    <t>Кронштейн для подв. Двери</t>
  </si>
  <si>
    <t>маяк 10 мм</t>
  </si>
  <si>
    <t>Пропитка Маршал 2,5 л</t>
  </si>
  <si>
    <t>Кисти заточенные</t>
  </si>
  <si>
    <t>Шкурка №4</t>
  </si>
  <si>
    <t>Подложка под ламинат 3 мм</t>
  </si>
  <si>
    <t>Раковина</t>
  </si>
  <si>
    <t>Жидкие гвозди</t>
  </si>
  <si>
    <t>Пленка полиэтилен. 4 слоя 1.5 м.</t>
  </si>
  <si>
    <t>Дверь "Герда" (1300US$)</t>
  </si>
  <si>
    <t>Выключатель в предбанник</t>
  </si>
  <si>
    <t>Розетка для предбанника</t>
  </si>
  <si>
    <t>Изолента</t>
  </si>
  <si>
    <t>Штукатурка гипсовая Старатели</t>
  </si>
  <si>
    <t>Стяжка УБО</t>
  </si>
  <si>
    <t>Пол наливной Старатели</t>
  </si>
  <si>
    <t>Ручка для двери в ванную</t>
  </si>
  <si>
    <t>Доска 59*10*2100</t>
  </si>
  <si>
    <t>Гофра</t>
  </si>
  <si>
    <t>Стяжка мебельная</t>
  </si>
  <si>
    <t>Пенофлот</t>
  </si>
  <si>
    <t>Плитка для кухни</t>
  </si>
  <si>
    <t>вес</t>
  </si>
  <si>
    <t>Общий вес</t>
  </si>
  <si>
    <t>Варочная панель (кредит)</t>
  </si>
  <si>
    <t>Микроволновая печь (кредит)</t>
  </si>
  <si>
    <t>Рейки 40*5*2000</t>
  </si>
  <si>
    <t>Кухня аванс</t>
  </si>
  <si>
    <t>Мебельный щит 1800*200*20</t>
  </si>
  <si>
    <t>МДФ листовой 6 мм 1800*2750</t>
  </si>
  <si>
    <t>Сетка малярная 20 м</t>
  </si>
  <si>
    <t>Плиточный клей Юнис 2000</t>
  </si>
  <si>
    <t>Плиточный клей Юнис плюс</t>
  </si>
  <si>
    <t>кабель 3*1.5 50 м</t>
  </si>
  <si>
    <t>Полка 40*80*1.6</t>
  </si>
  <si>
    <t>Плиточный клей Юнис плюс 5 кг</t>
  </si>
  <si>
    <t>ручка мебельная</t>
  </si>
  <si>
    <t>Ножки стола</t>
  </si>
  <si>
    <t>Мойка</t>
  </si>
  <si>
    <t>Фото обои</t>
  </si>
  <si>
    <t>Обои для кухни</t>
  </si>
  <si>
    <t>Клей для обоев КЛЕО 9-96</t>
  </si>
  <si>
    <t>Обои для спальни</t>
  </si>
  <si>
    <t>Кирпичи</t>
  </si>
  <si>
    <t>Водная Евро2 (3л)</t>
  </si>
  <si>
    <t>Валик для обоев</t>
  </si>
  <si>
    <t>Шпатель для обоев</t>
  </si>
  <si>
    <t>кухня</t>
  </si>
  <si>
    <t>плинтус для столешницы</t>
  </si>
  <si>
    <t>изолятор экструзионный 10м кв</t>
  </si>
  <si>
    <t>смеситель для кухни</t>
  </si>
  <si>
    <t>обои флазилин 25 м</t>
  </si>
  <si>
    <t>клей флазидин</t>
  </si>
  <si>
    <t>Планка торцевая для столешницы</t>
  </si>
  <si>
    <t>Плинтус потолочный</t>
  </si>
  <si>
    <t>Кабель силовой для плиты</t>
  </si>
  <si>
    <t>Мебельный щит 3000*400*18</t>
  </si>
  <si>
    <t>Скобы для кабеля 10 мм</t>
  </si>
  <si>
    <t>навесной элемент для кухни</t>
  </si>
  <si>
    <t>Сантехника для кухни</t>
  </si>
  <si>
    <t>Добор для кухни</t>
  </si>
  <si>
    <t>Электрика розетки для кухни</t>
  </si>
  <si>
    <t>плинтус</t>
  </si>
  <si>
    <t>поддон для ложек</t>
  </si>
  <si>
    <t>фурнитура плинтуса</t>
  </si>
  <si>
    <t>крепеж плинтуса</t>
  </si>
  <si>
    <t>ведро для мусора</t>
  </si>
  <si>
    <t>пирамида для вытяжки, хомуты</t>
  </si>
  <si>
    <t>фанера 10 мм</t>
  </si>
  <si>
    <t>саморезы 5х60 упаковка 6 шт</t>
  </si>
  <si>
    <t>крючок двойной</t>
  </si>
  <si>
    <t>крепеж для релинга</t>
  </si>
  <si>
    <t xml:space="preserve">рейлинг 100 см </t>
  </si>
  <si>
    <t xml:space="preserve">рейлинг 60 см </t>
  </si>
  <si>
    <t>дюбель пластмасс 8 мм 60 шт</t>
  </si>
  <si>
    <t>Сушка для посуды</t>
  </si>
  <si>
    <t>обои для кухни</t>
  </si>
  <si>
    <t>замок для кухонной двери</t>
  </si>
  <si>
    <t>хомут для вентиляции</t>
  </si>
  <si>
    <t>уголок для плинтуса</t>
  </si>
  <si>
    <t>очиститель пены</t>
  </si>
  <si>
    <t>герметик орех</t>
  </si>
  <si>
    <t>герметик красное дерево</t>
  </si>
  <si>
    <t>ручки мебельные</t>
  </si>
  <si>
    <t>гофра аллюмин. Д 125 мм</t>
  </si>
  <si>
    <t>банка для специй</t>
  </si>
  <si>
    <t>Розетка для вытяжки</t>
  </si>
  <si>
    <t>винт конфирмат 7*50 (8 шт)</t>
  </si>
  <si>
    <t>Полкодержатели</t>
  </si>
  <si>
    <t>Фасад для кухни</t>
  </si>
  <si>
    <t xml:space="preserve">пластмассовые крючки </t>
  </si>
  <si>
    <t>Светильник Massive</t>
  </si>
  <si>
    <t>обои в спальню</t>
  </si>
  <si>
    <t>шпатлевка финишная Старатели</t>
  </si>
  <si>
    <t>подрозетник гипсакортонный</t>
  </si>
  <si>
    <t>доска 18*80*27000</t>
  </si>
  <si>
    <t>лампа энергосберегающая</t>
  </si>
  <si>
    <t>Полка для ножей</t>
  </si>
  <si>
    <t>Плафон для лоджии</t>
  </si>
  <si>
    <t>Наличник венге</t>
  </si>
  <si>
    <t>разьем тв</t>
  </si>
  <si>
    <t xml:space="preserve">карниз </t>
  </si>
  <si>
    <t>Шторы и тюль в спальню</t>
  </si>
  <si>
    <t>бра для прихожей</t>
  </si>
  <si>
    <t>зеркало прихожей</t>
  </si>
  <si>
    <t>крепление зеркала</t>
  </si>
  <si>
    <t>кисть</t>
  </si>
  <si>
    <t>рулетка 3 м</t>
  </si>
  <si>
    <t>меб. щиты 3*0,4+(2,5*0,4)*2</t>
  </si>
  <si>
    <t>выключатель прихожей</t>
  </si>
  <si>
    <t>шурупы для ящиков</t>
  </si>
  <si>
    <t>заглушки плинтуса</t>
  </si>
  <si>
    <t>панель под дуб для прихожей</t>
  </si>
  <si>
    <t>полкодержатели для прихож.</t>
  </si>
  <si>
    <t>рейка прямая</t>
  </si>
  <si>
    <t>крючки на присосках</t>
  </si>
  <si>
    <t>ерш</t>
  </si>
  <si>
    <t>фиксаторы для штор</t>
  </si>
  <si>
    <t>Паркетный лак Poli-R</t>
  </si>
  <si>
    <t>меб. щиты 300*40*2,8</t>
  </si>
  <si>
    <t>меб. щиты 100*40*2,8</t>
  </si>
  <si>
    <t>Dufatex палисандр</t>
  </si>
  <si>
    <t>Dufatex орех</t>
  </si>
  <si>
    <t>кисть плоская №1</t>
  </si>
  <si>
    <t>кисть плоская №2</t>
  </si>
  <si>
    <t>кисть плоская №3</t>
  </si>
  <si>
    <t>ванночка для краски</t>
  </si>
  <si>
    <t>ручка дл ящиков</t>
  </si>
  <si>
    <t>паркетный лак Sadolin</t>
  </si>
  <si>
    <t>Плита НДФ ВИШНЯ</t>
  </si>
  <si>
    <t>Мебельный Щит 28*400*3000</t>
  </si>
  <si>
    <t>Мебельный щит 40*600*1600</t>
  </si>
  <si>
    <t>Dufatex палисандр 2.5л</t>
  </si>
  <si>
    <t>Лампа энергосберегающая 13W</t>
  </si>
  <si>
    <t>Малярная лента 50мм</t>
  </si>
  <si>
    <t>Малярная лента 30мм</t>
  </si>
  <si>
    <t>Гель Супер момент</t>
  </si>
  <si>
    <t>винт стяжка 7х70</t>
  </si>
  <si>
    <t>винт стяжка 7х50</t>
  </si>
  <si>
    <t>мебельный щит 600*2500</t>
  </si>
  <si>
    <t>мебельный щит 400*3000</t>
  </si>
  <si>
    <t>мебельный щит 400*1000</t>
  </si>
  <si>
    <t>мебельный щит 300*2000*28</t>
  </si>
  <si>
    <t>мебельный щит 400*2000</t>
  </si>
  <si>
    <t>ТВ разветвитель</t>
  </si>
  <si>
    <t>наждачная бумага</t>
  </si>
  <si>
    <t>заклепка 3.2*6</t>
  </si>
  <si>
    <t>шуруп spax</t>
  </si>
  <si>
    <t>Уголок алюминиевый</t>
  </si>
  <si>
    <t>держатель туалетной бумаги</t>
  </si>
  <si>
    <t>набор отверток</t>
  </si>
  <si>
    <t>набор сверл</t>
  </si>
  <si>
    <t>мыльница настенная</t>
  </si>
  <si>
    <t>амортизатор самокл</t>
  </si>
  <si>
    <t>уголок</t>
  </si>
  <si>
    <t>болты и шайбы</t>
  </si>
  <si>
    <t>лампам энерго сбер</t>
  </si>
  <si>
    <t>Клей монтажный</t>
  </si>
  <si>
    <t>стяжка мебельная</t>
  </si>
  <si>
    <t>саморез 3.5*16 (30шт)</t>
  </si>
  <si>
    <t>рамка для выкл прихожей</t>
  </si>
  <si>
    <t>Dufatex 2.5 л</t>
  </si>
  <si>
    <t>саморез 3.8*51 (100шт)</t>
  </si>
  <si>
    <t>квадратный профиль аллюминий</t>
  </si>
  <si>
    <t>шина земляная</t>
  </si>
  <si>
    <t>мета блок 400 мм высокий</t>
  </si>
  <si>
    <t>слив для раковины гардероба</t>
  </si>
  <si>
    <t>коллекторы для воды</t>
  </si>
  <si>
    <t>штанга для гардероба 1.5 м</t>
  </si>
  <si>
    <t>ключ гаечный 27 мм</t>
  </si>
  <si>
    <t>короб для белья 40х60х30</t>
  </si>
  <si>
    <t>саморез 4.5*50</t>
  </si>
  <si>
    <t>щит мебельный 600*2200*18</t>
  </si>
  <si>
    <t>кровать</t>
  </si>
  <si>
    <t>штукатурка гипсовая Старатели</t>
  </si>
  <si>
    <t>кисть 2"</t>
  </si>
  <si>
    <t>лак паркетный Dufa 0.75 л.</t>
  </si>
  <si>
    <t>Антисептик Dufatex 0.75 л.</t>
  </si>
  <si>
    <t>лоток для краски малый</t>
  </si>
  <si>
    <t>Щит мебельный</t>
  </si>
  <si>
    <t>шурупы 6*60 (5 ШТ.)</t>
  </si>
  <si>
    <t>лампам энерго сбер 14 W</t>
  </si>
  <si>
    <t>плита HDF мербау</t>
  </si>
  <si>
    <t>плиты HDF мербау</t>
  </si>
  <si>
    <t>кабель телевизионный 20 м</t>
  </si>
  <si>
    <t>плита HDF вишня</t>
  </si>
  <si>
    <t>*****************************</t>
  </si>
  <si>
    <t>Шпаклевка Унифлот 25 кг</t>
  </si>
  <si>
    <t>уголок метал. 30х30</t>
  </si>
  <si>
    <t>Отделка</t>
  </si>
  <si>
    <t>Светильник для гардероба</t>
  </si>
  <si>
    <t>вешалки для брюк</t>
  </si>
  <si>
    <t>вешалки</t>
  </si>
  <si>
    <t>ИТОГО</t>
  </si>
  <si>
    <t>Сантехника</t>
  </si>
  <si>
    <t>Жоре до 25.06 Долг</t>
  </si>
  <si>
    <t>заглушка для релинга (кухня)</t>
  </si>
  <si>
    <t>палка удлинитель вешалок</t>
  </si>
  <si>
    <t>выключатель гардероба</t>
  </si>
  <si>
    <t>Паркетный лак Sadolin 1л</t>
  </si>
  <si>
    <t>кисть плоская</t>
  </si>
  <si>
    <t>выключатель автом 16а, 4.5 квт</t>
  </si>
  <si>
    <t>выключатель автом 20а, 4.5 квт</t>
  </si>
  <si>
    <t>Мебельный щит 1000*400*28</t>
  </si>
  <si>
    <t>Мебельный щит 1800*600*18</t>
  </si>
  <si>
    <t>Мебельный щит 1800*400*19</t>
  </si>
  <si>
    <t>люстра на кухню</t>
  </si>
  <si>
    <t>Поступления
$$$</t>
  </si>
  <si>
    <t>Переделки при строительстве</t>
  </si>
  <si>
    <t>Зарплата</t>
  </si>
  <si>
    <t>мама</t>
  </si>
  <si>
    <t>Холодильник</t>
  </si>
  <si>
    <t>Пленка полиэтилен 4 слоя 1.5 м.</t>
  </si>
  <si>
    <t>клей zwaluw</t>
  </si>
  <si>
    <t>сберкнижка</t>
  </si>
  <si>
    <t>обьект</t>
  </si>
  <si>
    <t>кабель канал 20*12</t>
  </si>
  <si>
    <t>доска 18*90*2700</t>
  </si>
  <si>
    <t>лак паркетный Celco terra п/гл 1л</t>
  </si>
  <si>
    <t>кисть 3"</t>
  </si>
  <si>
    <t>кисть флейцевая 2,5"</t>
  </si>
  <si>
    <t>розетка ПРИМА</t>
  </si>
  <si>
    <t>розетка ПРИМА двойная</t>
  </si>
  <si>
    <t>кисть 2,5"</t>
  </si>
  <si>
    <t>кисть плоская 3"</t>
  </si>
  <si>
    <t>кисть плоская 2"</t>
  </si>
  <si>
    <t>батарейка для часов</t>
  </si>
  <si>
    <t>щит мебельный 200*2000</t>
  </si>
  <si>
    <t>уплотнитель двери</t>
  </si>
  <si>
    <t>брус 40*20*2000</t>
  </si>
  <si>
    <t>фанера водоупорная</t>
  </si>
  <si>
    <t>плита HDF дверь спальни</t>
  </si>
  <si>
    <t>стеллаж для обуви</t>
  </si>
  <si>
    <t>квадратная трубка 1 м.</t>
  </si>
  <si>
    <t>Пр+C724одукты</t>
  </si>
  <si>
    <t>петли скрытые</t>
  </si>
  <si>
    <t>видео камера с подсветкой</t>
  </si>
  <si>
    <t>термо таймер для сауны</t>
  </si>
  <si>
    <t>Ванная</t>
  </si>
  <si>
    <t>U профиль 12 мм 2 м. Аллюм.</t>
  </si>
  <si>
    <t>полкодержатель (20 шт.)</t>
  </si>
  <si>
    <t>Брус планка струг.</t>
  </si>
  <si>
    <t>Доска 100*2500*20 (стол)</t>
  </si>
  <si>
    <t>Шпатлевка Тексбел по дереву</t>
  </si>
  <si>
    <t>Скобяные изделия</t>
  </si>
  <si>
    <t>Полок 9см*210</t>
  </si>
  <si>
    <t>Полок 6см*200</t>
  </si>
  <si>
    <t>Камни для сауны</t>
  </si>
  <si>
    <t>термометр</t>
  </si>
  <si>
    <t>Преходник 3/4" на 0,5"</t>
  </si>
  <si>
    <t>валик из полиамида 250 мм</t>
  </si>
  <si>
    <t>малярный скотч</t>
  </si>
  <si>
    <t>вешалка для полотенца</t>
  </si>
  <si>
    <t>Алеша - Максим</t>
  </si>
  <si>
    <t>Алеша</t>
  </si>
  <si>
    <t>Кабель 3*2,5</t>
  </si>
  <si>
    <t>Втулка резьбовая М5</t>
  </si>
  <si>
    <t>муфта вворачивающаяся М5</t>
  </si>
  <si>
    <t>винт потай М5*10</t>
  </si>
  <si>
    <t>доска 40*18*3000</t>
  </si>
  <si>
    <t>вешалка для галстуков</t>
  </si>
  <si>
    <t>пенобетон 60*600*250</t>
  </si>
  <si>
    <t>краска водэм. DULUX 2,5л.</t>
  </si>
  <si>
    <t>Наличник сосна</t>
  </si>
  <si>
    <t>жидкие гвозди</t>
  </si>
  <si>
    <t>шариковый фиксатор</t>
  </si>
  <si>
    <t>Алеша я вернул 2000 руб.</t>
  </si>
  <si>
    <t>петля мебельная</t>
  </si>
  <si>
    <t>ножки для стола</t>
  </si>
  <si>
    <t>брус 3000x40x20</t>
  </si>
  <si>
    <t>плита НДФ для спальни</t>
  </si>
  <si>
    <t>завертка оконная</t>
  </si>
  <si>
    <t>механизм оконный</t>
  </si>
  <si>
    <t>сифон пластмассовый</t>
  </si>
  <si>
    <t>сифон метал</t>
  </si>
  <si>
    <t>петли дверные АЕ</t>
  </si>
  <si>
    <t>Слив метал с клапаном</t>
  </si>
  <si>
    <t>полог для обрешетки</t>
  </si>
  <si>
    <t>Планка 3000*40*10</t>
  </si>
  <si>
    <t>розетка RJ45 Paris</t>
  </si>
  <si>
    <t>розетка накладная спаренная</t>
  </si>
  <si>
    <t>полкодержатели</t>
  </si>
  <si>
    <t>Слив метал с клапаном (сдал)</t>
  </si>
  <si>
    <t>ZWALUW Бутилен</t>
  </si>
  <si>
    <t>Полкодержатель Sekura</t>
  </si>
  <si>
    <t>Щетка для рук</t>
  </si>
  <si>
    <t>Соединитель корпуса</t>
  </si>
  <si>
    <t>Маскитные сетки</t>
  </si>
  <si>
    <t>Уплотнитель двери спальни</t>
  </si>
  <si>
    <t>Заполняющая шпаклевка PUFAS</t>
  </si>
  <si>
    <t>Розетка для холодильника</t>
  </si>
  <si>
    <t>полог (сауна)</t>
  </si>
  <si>
    <t>шурупы 10мм (30 шт)</t>
  </si>
  <si>
    <t>Амортизатор дверной (сауна)</t>
  </si>
  <si>
    <t>шуруп 3,5*35</t>
  </si>
  <si>
    <t>ручка мебельная (гардероб)</t>
  </si>
  <si>
    <t>Dufatex палисандр 0,75</t>
  </si>
  <si>
    <t>Эсообразный крючек</t>
  </si>
  <si>
    <t>Эсообразный крючек черный</t>
  </si>
  <si>
    <t>Вешалка для (гардероб)</t>
  </si>
  <si>
    <t>Щит мебельный 2000*400*28</t>
  </si>
  <si>
    <t>УГОЛОК ф40 (45 гр) слив гард.</t>
  </si>
  <si>
    <t>Пескобетон смесь</t>
  </si>
  <si>
    <t>Кухня</t>
  </si>
  <si>
    <t>спальня</t>
  </si>
  <si>
    <t>гардероб</t>
  </si>
  <si>
    <t>зал</t>
  </si>
  <si>
    <t>лоджия</t>
  </si>
  <si>
    <t>сауна</t>
  </si>
  <si>
    <t>Клей Юнис плюс</t>
  </si>
  <si>
    <t>Н-образный профиль (стык)</t>
  </si>
  <si>
    <t>Петля рояльная</t>
  </si>
  <si>
    <t>Ручка мебельная</t>
  </si>
  <si>
    <t>Винт М4х10</t>
  </si>
  <si>
    <t>Заклепки 7 мм</t>
  </si>
  <si>
    <t>щит</t>
  </si>
  <si>
    <t>Держатель туалетной бумаги</t>
  </si>
  <si>
    <t>Саморез 4,2х16 20 шт</t>
  </si>
  <si>
    <t>Крючек двойной</t>
  </si>
  <si>
    <t>Задвижка хром мат Fmig</t>
  </si>
  <si>
    <t>роликовая защелка</t>
  </si>
  <si>
    <t>Петля оконная бронза</t>
  </si>
  <si>
    <t>Уголки мебельные черн.</t>
  </si>
  <si>
    <t>Лак паркетный</t>
  </si>
  <si>
    <t>Эласт.клей для гидроизоляции</t>
  </si>
  <si>
    <t>коммуникации для ванной</t>
  </si>
  <si>
    <t>зеркало в ванную</t>
  </si>
  <si>
    <t>подразетник бетон</t>
  </si>
  <si>
    <t>Провод 3*1,5  10 м</t>
  </si>
  <si>
    <t>розетка Legrand</t>
  </si>
  <si>
    <t>розетка Legrand RJ45</t>
  </si>
  <si>
    <t>рамка 1 пост Legrand</t>
  </si>
  <si>
    <t>рамка 2 пост Legrand</t>
  </si>
  <si>
    <t>Переключатель с подсветкой</t>
  </si>
  <si>
    <t>дюбель 8*51</t>
  </si>
  <si>
    <t>шуруп 4,5 80</t>
  </si>
  <si>
    <t>шуруп 5 80</t>
  </si>
  <si>
    <t>пленка полиэтилен</t>
  </si>
  <si>
    <t>ванночка малярна</t>
  </si>
  <si>
    <t>ванночка,кисть,клей флизелин</t>
  </si>
  <si>
    <t>соединитель RJ45</t>
  </si>
  <si>
    <t>TV штеккер</t>
  </si>
  <si>
    <t>TV краб</t>
  </si>
  <si>
    <t>скотч малярный</t>
  </si>
  <si>
    <t>крепление плинтуса</t>
  </si>
  <si>
    <t>короб 15*20</t>
  </si>
  <si>
    <t>стекло 13*170</t>
  </si>
  <si>
    <t>карниз с электро приводом</t>
  </si>
  <si>
    <t>шторы</t>
  </si>
  <si>
    <t>шторы пошив</t>
  </si>
  <si>
    <t>кисть искусственная щетина</t>
  </si>
  <si>
    <t>скобки для стекла</t>
  </si>
  <si>
    <t>стыковка для плинтуса</t>
  </si>
  <si>
    <t>батарейка для клавиатуры 2 шт</t>
  </si>
  <si>
    <t>лента алюминий самокл.</t>
  </si>
  <si>
    <t>кронштейн телескопический</t>
  </si>
  <si>
    <t>струбцина 250*80</t>
  </si>
  <si>
    <t>Эмаль коричневая 1 кг.</t>
  </si>
  <si>
    <t>Герметик красное дерево</t>
  </si>
  <si>
    <t>Metylan для стыков</t>
  </si>
  <si>
    <t>кисть малярная</t>
  </si>
  <si>
    <t>галтель для потолка</t>
  </si>
  <si>
    <t>краска водэм. DULUX 5л.</t>
  </si>
  <si>
    <t>Переключатель 2-х клавишный</t>
  </si>
  <si>
    <t>Рамка на 2 поста</t>
  </si>
  <si>
    <t>рейки толщиной 5 мм</t>
  </si>
  <si>
    <t>Нащельник 200*2,8*0,8</t>
  </si>
  <si>
    <t>Раскладка 7*40*2000</t>
  </si>
  <si>
    <t>Батарейка</t>
  </si>
  <si>
    <t>IMPR-LAS 1 l  (морилка)</t>
  </si>
  <si>
    <t>Момент монтаж 400 гр</t>
  </si>
  <si>
    <t>Лампа знергосб. Phillips</t>
  </si>
  <si>
    <t>Рейка 1000*40*5</t>
  </si>
  <si>
    <t>Пропитка Dufatex 0.75</t>
  </si>
  <si>
    <t>Лак Быстросох. CelcoRapid20</t>
  </si>
  <si>
    <t>Кисть 2"</t>
  </si>
  <si>
    <t>Кисть 1"</t>
  </si>
  <si>
    <t>Накладкаа ПВХ 244*1.9*0.5</t>
  </si>
  <si>
    <t>молдинг</t>
  </si>
  <si>
    <t>стопор дверной</t>
  </si>
  <si>
    <t>гайка м6</t>
  </si>
  <si>
    <t>винт м6х45</t>
  </si>
  <si>
    <t>валик поролон</t>
  </si>
  <si>
    <t>саморез 4.2х16</t>
  </si>
  <si>
    <t>фанера ламинированная</t>
  </si>
  <si>
    <t>Молдинг</t>
  </si>
  <si>
    <t>направляющие на подшипниках</t>
  </si>
  <si>
    <t>гайка М10</t>
  </si>
  <si>
    <t>штангодержатель средний</t>
  </si>
  <si>
    <t>Полкодержатели Sekura7</t>
  </si>
  <si>
    <t>бильярд</t>
  </si>
  <si>
    <t>Вес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</si>
</sst>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mmm/yyyy"/>
    <numFmt numFmtId="167" formatCode="0_ ;[Red]\-0\ "/>
    <numFmt numFmtId="168" formatCode="0.0_ ;[Red]\-0.0\ "/>
  </numFmts>
  <fonts count="52">
    <font>
      <sz val="10"/>
      <name val="Arial Cyr"/>
      <family val="0"/>
    </font>
    <font>
      <sz val="16"/>
      <name val="Arial Cyr"/>
      <family val="0"/>
    </font>
    <font>
      <sz val="10"/>
      <color indexed="18"/>
      <name val="Arial Cyr"/>
      <family val="0"/>
    </font>
    <font>
      <sz val="10"/>
      <color indexed="6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u val="single"/>
      <sz val="8"/>
      <name val="Tahoma"/>
      <family val="2"/>
    </font>
    <font>
      <sz val="10"/>
      <color indexed="41"/>
      <name val="Arial Cyr"/>
      <family val="2"/>
    </font>
    <font>
      <sz val="10"/>
      <color indexed="4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 vertical="justify"/>
    </xf>
    <xf numFmtId="0" fontId="1" fillId="0" borderId="0" xfId="0" applyFont="1" applyAlignment="1">
      <alignment vertical="justify"/>
    </xf>
    <xf numFmtId="14" fontId="0" fillId="0" borderId="10" xfId="0" applyNumberForma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0" xfId="0" applyFill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0" fillId="0" borderId="11" xfId="0" applyFill="1" applyBorder="1" applyAlignment="1">
      <alignment vertical="justify"/>
    </xf>
    <xf numFmtId="165" fontId="0" fillId="0" borderId="11" xfId="0" applyNumberFormat="1" applyFill="1" applyBorder="1" applyAlignment="1">
      <alignment vertical="justify"/>
    </xf>
    <xf numFmtId="0" fontId="0" fillId="33" borderId="11" xfId="0" applyFill="1" applyBorder="1" applyAlignment="1">
      <alignment vertical="justify"/>
    </xf>
    <xf numFmtId="2" fontId="0" fillId="0" borderId="0" xfId="0" applyNumberFormat="1" applyFill="1" applyBorder="1" applyAlignment="1">
      <alignment vertical="justify"/>
    </xf>
    <xf numFmtId="0" fontId="0" fillId="34" borderId="0" xfId="0" applyFill="1" applyAlignment="1">
      <alignment vertical="justify"/>
    </xf>
    <xf numFmtId="0" fontId="0" fillId="35" borderId="0" xfId="0" applyFill="1" applyAlignment="1">
      <alignment vertical="justify"/>
    </xf>
    <xf numFmtId="0" fontId="3" fillId="0" borderId="11" xfId="0" applyFont="1" applyFill="1" applyBorder="1" applyAlignment="1">
      <alignment vertical="justify"/>
    </xf>
    <xf numFmtId="0" fontId="0" fillId="0" borderId="0" xfId="0" applyFill="1" applyAlignment="1">
      <alignment vertical="justify"/>
    </xf>
    <xf numFmtId="165" fontId="0" fillId="35" borderId="11" xfId="0" applyNumberFormat="1" applyFill="1" applyBorder="1" applyAlignment="1">
      <alignment vertical="justify"/>
    </xf>
    <xf numFmtId="0" fontId="0" fillId="35" borderId="0" xfId="0" applyFill="1" applyBorder="1" applyAlignment="1">
      <alignment vertical="justify"/>
    </xf>
    <xf numFmtId="165" fontId="0" fillId="36" borderId="11" xfId="0" applyNumberFormat="1" applyFill="1" applyBorder="1" applyAlignment="1">
      <alignment vertical="justify"/>
    </xf>
    <xf numFmtId="14" fontId="0" fillId="36" borderId="10" xfId="0" applyNumberFormat="1" applyFill="1" applyBorder="1" applyAlignment="1">
      <alignment vertical="justify"/>
    </xf>
    <xf numFmtId="14" fontId="0" fillId="0" borderId="10" xfId="0" applyNumberFormat="1" applyFill="1" applyBorder="1" applyAlignment="1">
      <alignment vertical="justify"/>
    </xf>
    <xf numFmtId="0" fontId="0" fillId="37" borderId="0" xfId="0" applyFill="1" applyAlignment="1">
      <alignment horizontal="center" vertical="justify"/>
    </xf>
    <xf numFmtId="0" fontId="0" fillId="36" borderId="0" xfId="0" applyFill="1" applyAlignment="1">
      <alignment horizontal="center" vertical="justify"/>
    </xf>
    <xf numFmtId="0" fontId="0" fillId="38" borderId="0" xfId="0" applyFill="1" applyAlignment="1">
      <alignment horizontal="center" vertical="justify"/>
    </xf>
    <xf numFmtId="0" fontId="0" fillId="39" borderId="0" xfId="0" applyFill="1" applyAlignment="1">
      <alignment horizontal="center" vertical="justify"/>
    </xf>
    <xf numFmtId="0" fontId="6" fillId="40" borderId="0" xfId="0" applyFont="1" applyFill="1" applyAlignment="1">
      <alignment horizontal="center" vertical="justify"/>
    </xf>
    <xf numFmtId="0" fontId="0" fillId="41" borderId="0" xfId="0" applyFill="1" applyAlignment="1">
      <alignment horizontal="center" vertical="justify"/>
    </xf>
    <xf numFmtId="0" fontId="0" fillId="41" borderId="10" xfId="0" applyFill="1" applyBorder="1" applyAlignment="1">
      <alignment vertical="justify"/>
    </xf>
    <xf numFmtId="0" fontId="0" fillId="0" borderId="10" xfId="0" applyFill="1" applyBorder="1" applyAlignment="1">
      <alignment vertical="justify"/>
    </xf>
    <xf numFmtId="0" fontId="0" fillId="35" borderId="10" xfId="0" applyFill="1" applyBorder="1" applyAlignment="1">
      <alignment vertical="justify"/>
    </xf>
    <xf numFmtId="0" fontId="0" fillId="33" borderId="10" xfId="0" applyFill="1" applyBorder="1" applyAlignment="1">
      <alignment vertical="justify"/>
    </xf>
    <xf numFmtId="165" fontId="0" fillId="0" borderId="10" xfId="0" applyNumberFormat="1" applyFill="1" applyBorder="1" applyAlignment="1">
      <alignment vertical="justify"/>
    </xf>
    <xf numFmtId="0" fontId="0" fillId="0" borderId="15" xfId="0" applyFill="1" applyBorder="1" applyAlignment="1">
      <alignment vertical="justify"/>
    </xf>
    <xf numFmtId="0" fontId="0" fillId="0" borderId="12" xfId="0" applyFill="1" applyBorder="1" applyAlignment="1">
      <alignment vertical="justify"/>
    </xf>
    <xf numFmtId="0" fontId="0" fillId="0" borderId="14" xfId="0" applyFill="1" applyBorder="1" applyAlignment="1">
      <alignment vertical="justify"/>
    </xf>
    <xf numFmtId="0" fontId="0" fillId="33" borderId="0" xfId="0" applyFill="1" applyAlignment="1">
      <alignment horizontal="center" vertical="justify"/>
    </xf>
    <xf numFmtId="0" fontId="0" fillId="0" borderId="0" xfId="0" applyFill="1" applyAlignment="1">
      <alignment horizontal="center" vertical="justify"/>
    </xf>
    <xf numFmtId="3" fontId="0" fillId="0" borderId="0" xfId="0" applyNumberFormat="1" applyAlignment="1">
      <alignment vertical="justify"/>
    </xf>
    <xf numFmtId="0" fontId="0" fillId="42" borderId="11" xfId="0" applyFill="1" applyBorder="1" applyAlignment="1">
      <alignment vertical="justify"/>
    </xf>
    <xf numFmtId="14" fontId="0" fillId="42" borderId="10" xfId="0" applyNumberFormat="1" applyFill="1" applyBorder="1" applyAlignment="1">
      <alignment vertical="justify"/>
    </xf>
    <xf numFmtId="165" fontId="0" fillId="42" borderId="10" xfId="0" applyNumberFormat="1" applyFill="1" applyBorder="1" applyAlignment="1">
      <alignment vertical="justify"/>
    </xf>
    <xf numFmtId="14" fontId="0" fillId="0" borderId="0" xfId="0" applyNumberFormat="1" applyAlignment="1">
      <alignment vertical="justify"/>
    </xf>
    <xf numFmtId="0" fontId="0" fillId="0" borderId="0" xfId="0" applyAlignment="1">
      <alignment horizontal="center" vertical="justify"/>
    </xf>
    <xf numFmtId="0" fontId="0" fillId="43" borderId="0" xfId="0" applyFill="1" applyAlignment="1">
      <alignment horizontal="center" vertical="justify"/>
    </xf>
    <xf numFmtId="0" fontId="9" fillId="44" borderId="0" xfId="0" applyFont="1" applyFill="1" applyAlignment="1">
      <alignment vertical="justify"/>
    </xf>
    <xf numFmtId="167" fontId="0" fillId="0" borderId="0" xfId="0" applyNumberFormat="1" applyAlignment="1">
      <alignment vertical="justify"/>
    </xf>
    <xf numFmtId="167" fontId="0" fillId="0" borderId="11" xfId="0" applyNumberFormat="1" applyBorder="1" applyAlignment="1">
      <alignment vertical="justify"/>
    </xf>
    <xf numFmtId="167" fontId="2" fillId="0" borderId="11" xfId="0" applyNumberFormat="1" applyFont="1" applyBorder="1" applyAlignment="1">
      <alignment vertical="justify"/>
    </xf>
    <xf numFmtId="167" fontId="0" fillId="41" borderId="11" xfId="0" applyNumberFormat="1" applyFill="1" applyBorder="1" applyAlignment="1">
      <alignment vertical="justify"/>
    </xf>
    <xf numFmtId="167" fontId="0" fillId="0" borderId="11" xfId="0" applyNumberFormat="1" applyFill="1" applyBorder="1" applyAlignment="1">
      <alignment vertical="justify"/>
    </xf>
    <xf numFmtId="167" fontId="0" fillId="35" borderId="11" xfId="0" applyNumberFormat="1" applyFill="1" applyBorder="1" applyAlignment="1">
      <alignment vertical="justify"/>
    </xf>
    <xf numFmtId="167" fontId="0" fillId="0" borderId="0" xfId="0" applyNumberFormat="1" applyBorder="1" applyAlignment="1">
      <alignment vertical="justify"/>
    </xf>
    <xf numFmtId="167" fontId="0" fillId="0" borderId="16" xfId="0" applyNumberFormat="1" applyBorder="1" applyAlignment="1">
      <alignment vertical="justify"/>
    </xf>
    <xf numFmtId="167" fontId="2" fillId="0" borderId="16" xfId="0" applyNumberFormat="1" applyFont="1" applyBorder="1" applyAlignment="1">
      <alignment vertical="justify"/>
    </xf>
    <xf numFmtId="167" fontId="0" fillId="0" borderId="16" xfId="0" applyNumberFormat="1" applyFill="1" applyBorder="1" applyAlignment="1">
      <alignment vertical="justify"/>
    </xf>
    <xf numFmtId="167" fontId="0" fillId="35" borderId="16" xfId="0" applyNumberFormat="1" applyFill="1" applyBorder="1" applyAlignment="1">
      <alignment vertical="justify"/>
    </xf>
    <xf numFmtId="167" fontId="7" fillId="0" borderId="15" xfId="0" applyNumberFormat="1" applyFont="1" applyBorder="1" applyAlignment="1">
      <alignment vertical="justify"/>
    </xf>
    <xf numFmtId="167" fontId="7" fillId="0" borderId="17" xfId="0" applyNumberFormat="1" applyFont="1" applyBorder="1" applyAlignment="1">
      <alignment vertical="justify"/>
    </xf>
    <xf numFmtId="167" fontId="7" fillId="0" borderId="11" xfId="0" applyNumberFormat="1" applyFont="1" applyFill="1" applyBorder="1" applyAlignment="1">
      <alignment vertical="justify"/>
    </xf>
    <xf numFmtId="167" fontId="7" fillId="0" borderId="16" xfId="0" applyNumberFormat="1" applyFont="1" applyFill="1" applyBorder="1" applyAlignment="1">
      <alignment vertical="justify"/>
    </xf>
    <xf numFmtId="14" fontId="0" fillId="0" borderId="0" xfId="0" applyNumberFormat="1" applyBorder="1" applyAlignment="1">
      <alignment vertical="justify"/>
    </xf>
    <xf numFmtId="165" fontId="0" fillId="43" borderId="10" xfId="0" applyNumberFormat="1" applyFill="1" applyBorder="1" applyAlignment="1">
      <alignment vertical="justify"/>
    </xf>
    <xf numFmtId="0" fontId="0" fillId="43" borderId="11" xfId="0" applyFill="1" applyBorder="1" applyAlignment="1">
      <alignment vertical="justify"/>
    </xf>
    <xf numFmtId="167" fontId="0" fillId="43" borderId="11" xfId="0" applyNumberFormat="1" applyFill="1" applyBorder="1" applyAlignment="1">
      <alignment vertical="justify"/>
    </xf>
    <xf numFmtId="167" fontId="0" fillId="43" borderId="16" xfId="0" applyNumberFormat="1" applyFill="1" applyBorder="1" applyAlignment="1">
      <alignment vertical="justify"/>
    </xf>
    <xf numFmtId="14" fontId="10" fillId="0" borderId="10" xfId="0" applyNumberFormat="1" applyFont="1" applyFill="1" applyBorder="1" applyAlignment="1">
      <alignment vertical="justify"/>
    </xf>
    <xf numFmtId="0" fontId="0" fillId="0" borderId="0" xfId="0" applyFont="1" applyFill="1" applyAlignment="1">
      <alignment vertical="justify"/>
    </xf>
    <xf numFmtId="0" fontId="9" fillId="45" borderId="0" xfId="0" applyFont="1" applyFill="1" applyAlignment="1">
      <alignment vertical="justify"/>
    </xf>
    <xf numFmtId="0" fontId="7" fillId="0" borderId="18" xfId="0" applyFont="1" applyBorder="1" applyAlignment="1">
      <alignment horizontal="right" vertical="justify"/>
    </xf>
    <xf numFmtId="0" fontId="0" fillId="0" borderId="18" xfId="0" applyBorder="1" applyAlignment="1">
      <alignment vertical="justify"/>
    </xf>
    <xf numFmtId="165" fontId="7" fillId="0" borderId="13" xfId="0" applyNumberFormat="1" applyFont="1" applyFill="1" applyBorder="1" applyAlignment="1">
      <alignment horizontal="right" vertical="justify"/>
    </xf>
    <xf numFmtId="0" fontId="0" fillId="0" borderId="19" xfId="0" applyFill="1" applyBorder="1" applyAlignment="1">
      <alignment vertical="justify"/>
    </xf>
    <xf numFmtId="167" fontId="0" fillId="0" borderId="17" xfId="0" applyNumberFormat="1" applyBorder="1" applyAlignment="1">
      <alignment vertical="justify"/>
    </xf>
    <xf numFmtId="14" fontId="0" fillId="0" borderId="10" xfId="0" applyNumberFormat="1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167" fontId="0" fillId="0" borderId="11" xfId="0" applyNumberFormat="1" applyFont="1" applyBorder="1" applyAlignment="1">
      <alignment vertical="justify"/>
    </xf>
    <xf numFmtId="0" fontId="0" fillId="43" borderId="13" xfId="0" applyFill="1" applyBorder="1" applyAlignment="1">
      <alignment vertical="justify"/>
    </xf>
    <xf numFmtId="0" fontId="0" fillId="43" borderId="19" xfId="0" applyFill="1" applyBorder="1" applyAlignment="1">
      <alignment vertical="justify"/>
    </xf>
    <xf numFmtId="167" fontId="0" fillId="43" borderId="19" xfId="0" applyNumberFormat="1" applyFill="1" applyBorder="1" applyAlignment="1">
      <alignment vertical="justify"/>
    </xf>
    <xf numFmtId="167" fontId="0" fillId="43" borderId="17" xfId="0" applyNumberFormat="1" applyFill="1" applyBorder="1" applyAlignment="1">
      <alignment vertical="justify"/>
    </xf>
    <xf numFmtId="0" fontId="13" fillId="0" borderId="15" xfId="0" applyFont="1" applyBorder="1" applyAlignment="1">
      <alignment horizontal="center" vertical="justify"/>
    </xf>
    <xf numFmtId="0" fontId="0" fillId="46" borderId="0" xfId="0" applyFill="1" applyAlignment="1">
      <alignment horizontal="center" vertical="justify"/>
    </xf>
    <xf numFmtId="14" fontId="0" fillId="0" borderId="11" xfId="0" applyNumberFormat="1" applyBorder="1" applyAlignment="1">
      <alignment vertical="justify"/>
    </xf>
    <xf numFmtId="165" fontId="0" fillId="0" borderId="0" xfId="0" applyNumberFormat="1" applyFill="1" applyBorder="1" applyAlignment="1">
      <alignment vertical="justify"/>
    </xf>
    <xf numFmtId="0" fontId="0" fillId="0" borderId="16" xfId="0" applyBorder="1" applyAlignment="1">
      <alignment vertical="justify"/>
    </xf>
    <xf numFmtId="14" fontId="0" fillId="0" borderId="16" xfId="0" applyNumberFormat="1" applyBorder="1" applyAlignment="1">
      <alignment vertical="justify"/>
    </xf>
    <xf numFmtId="14" fontId="0" fillId="0" borderId="11" xfId="0" applyNumberFormat="1" applyFont="1" applyBorder="1" applyAlignment="1">
      <alignment vertical="justify"/>
    </xf>
    <xf numFmtId="14" fontId="0" fillId="0" borderId="16" xfId="0" applyNumberFormat="1" applyFont="1" applyBorder="1" applyAlignment="1">
      <alignment vertical="justify"/>
    </xf>
    <xf numFmtId="0" fontId="0" fillId="0" borderId="16" xfId="0" applyFont="1" applyBorder="1" applyAlignment="1">
      <alignment vertical="justify"/>
    </xf>
    <xf numFmtId="14" fontId="0" fillId="0" borderId="11" xfId="0" applyNumberFormat="1" applyFill="1" applyBorder="1" applyAlignment="1">
      <alignment vertical="justify"/>
    </xf>
    <xf numFmtId="167" fontId="0" fillId="0" borderId="16" xfId="0" applyNumberFormat="1" applyFont="1" applyBorder="1" applyAlignment="1">
      <alignment vertical="justify"/>
    </xf>
    <xf numFmtId="0" fontId="0" fillId="47" borderId="16" xfId="0" applyFont="1" applyFill="1" applyBorder="1" applyAlignment="1">
      <alignment vertical="justify"/>
    </xf>
    <xf numFmtId="0" fontId="0" fillId="43" borderId="0" xfId="0" applyFill="1" applyAlignment="1">
      <alignment vertical="justify"/>
    </xf>
    <xf numFmtId="0" fontId="0" fillId="43" borderId="16" xfId="0" applyFill="1" applyBorder="1" applyAlignment="1">
      <alignment vertical="justify"/>
    </xf>
    <xf numFmtId="0" fontId="0" fillId="43" borderId="0" xfId="0" applyFill="1" applyBorder="1" applyAlignment="1">
      <alignment vertical="justify"/>
    </xf>
    <xf numFmtId="0" fontId="0" fillId="43" borderId="11" xfId="0" applyFont="1" applyFill="1" applyBorder="1" applyAlignment="1">
      <alignment vertical="justify"/>
    </xf>
    <xf numFmtId="167" fontId="0" fillId="43" borderId="11" xfId="0" applyNumberFormat="1" applyFont="1" applyFill="1" applyBorder="1" applyAlignment="1">
      <alignment vertical="justify"/>
    </xf>
    <xf numFmtId="0" fontId="9" fillId="43" borderId="0" xfId="0" applyFont="1" applyFill="1" applyAlignment="1">
      <alignment vertical="justify"/>
    </xf>
    <xf numFmtId="0" fontId="0" fillId="47" borderId="11" xfId="0" applyFont="1" applyFill="1" applyBorder="1" applyAlignment="1">
      <alignment vertical="justify"/>
    </xf>
    <xf numFmtId="14" fontId="0" fillId="43" borderId="0" xfId="0" applyNumberFormat="1" applyFill="1" applyAlignment="1">
      <alignment vertical="justify"/>
    </xf>
    <xf numFmtId="14" fontId="0" fillId="43" borderId="11" xfId="0" applyNumberFormat="1" applyFont="1" applyFill="1" applyBorder="1" applyAlignment="1">
      <alignment vertical="justify"/>
    </xf>
    <xf numFmtId="167" fontId="0" fillId="43" borderId="16" xfId="0" applyNumberFormat="1" applyFont="1" applyFill="1" applyBorder="1" applyAlignment="1">
      <alignment vertical="justify"/>
    </xf>
    <xf numFmtId="0" fontId="0" fillId="43" borderId="16" xfId="0" applyFont="1" applyFill="1" applyBorder="1" applyAlignment="1">
      <alignment vertical="justify"/>
    </xf>
    <xf numFmtId="0" fontId="0" fillId="43" borderId="17" xfId="0" applyFill="1" applyBorder="1" applyAlignment="1">
      <alignment horizontal="center" vertical="justify" wrapText="1"/>
    </xf>
    <xf numFmtId="0" fontId="0" fillId="0" borderId="19" xfId="0" applyBorder="1" applyAlignment="1">
      <alignment vertical="justify"/>
    </xf>
    <xf numFmtId="167" fontId="0" fillId="0" borderId="14" xfId="0" applyNumberFormat="1" applyBorder="1" applyAlignment="1">
      <alignment vertical="justify"/>
    </xf>
    <xf numFmtId="167" fontId="0" fillId="0" borderId="19" xfId="0" applyNumberFormat="1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10" fillId="0" borderId="11" xfId="0" applyFont="1" applyBorder="1" applyAlignment="1">
      <alignment vertical="justify"/>
    </xf>
    <xf numFmtId="0" fontId="0" fillId="0" borderId="10" xfId="0" applyFont="1" applyFill="1" applyBorder="1" applyAlignment="1">
      <alignment vertical="justify"/>
    </xf>
    <xf numFmtId="0" fontId="0" fillId="0" borderId="11" xfId="0" applyFont="1" applyFill="1" applyBorder="1" applyAlignment="1">
      <alignment vertical="justify"/>
    </xf>
    <xf numFmtId="167" fontId="0" fillId="0" borderId="11" xfId="0" applyNumberFormat="1" applyFont="1" applyFill="1" applyBorder="1" applyAlignment="1">
      <alignment vertical="justify"/>
    </xf>
    <xf numFmtId="0" fontId="0" fillId="43" borderId="10" xfId="0" applyFont="1" applyFill="1" applyBorder="1" applyAlignment="1">
      <alignment vertical="justify"/>
    </xf>
    <xf numFmtId="0" fontId="0" fillId="43" borderId="0" xfId="0" applyFont="1" applyFill="1" applyAlignment="1">
      <alignment vertical="justify"/>
    </xf>
    <xf numFmtId="168" fontId="8" fillId="0" borderId="12" xfId="0" applyNumberFormat="1" applyFont="1" applyBorder="1" applyAlignment="1">
      <alignment horizontal="center" vertical="justify"/>
    </xf>
    <xf numFmtId="0" fontId="0" fillId="41" borderId="10" xfId="0" applyFont="1" applyFill="1" applyBorder="1" applyAlignment="1">
      <alignment vertical="justify"/>
    </xf>
    <xf numFmtId="0" fontId="9" fillId="0" borderId="0" xfId="0" applyFont="1" applyFill="1" applyAlignment="1">
      <alignment vertical="justify"/>
    </xf>
    <xf numFmtId="0" fontId="0" fillId="48" borderId="0" xfId="0" applyFill="1" applyAlignment="1">
      <alignment vertical="justify"/>
    </xf>
    <xf numFmtId="0" fontId="0" fillId="0" borderId="17" xfId="0" applyBorder="1" applyAlignment="1">
      <alignment horizontal="center" vertical="justify"/>
    </xf>
    <xf numFmtId="0" fontId="0" fillId="35" borderId="0" xfId="0" applyFill="1" applyAlignment="1">
      <alignment horizontal="center" vertical="justify"/>
    </xf>
    <xf numFmtId="167" fontId="0" fillId="0" borderId="0" xfId="0" applyNumberFormat="1" applyAlignment="1">
      <alignment horizontal="center" vertical="justify"/>
    </xf>
    <xf numFmtId="167" fontId="0" fillId="43" borderId="0" xfId="0" applyNumberFormat="1" applyFill="1" applyAlignment="1">
      <alignment horizontal="center" vertical="justify"/>
    </xf>
    <xf numFmtId="167" fontId="0" fillId="0" borderId="0" xfId="0" applyNumberFormat="1" applyFill="1" applyBorder="1" applyAlignment="1">
      <alignment horizontal="center" vertical="justify"/>
    </xf>
    <xf numFmtId="167" fontId="0" fillId="0" borderId="0" xfId="0" applyNumberFormat="1" applyFill="1" applyAlignment="1">
      <alignment horizontal="center" vertical="justify"/>
    </xf>
    <xf numFmtId="0" fontId="15" fillId="49" borderId="0" xfId="0" applyFont="1" applyFill="1" applyAlignment="1">
      <alignment horizontal="center" vertical="justify"/>
    </xf>
    <xf numFmtId="167" fontId="16" fillId="44" borderId="0" xfId="0" applyNumberFormat="1" applyFont="1" applyFill="1" applyAlignment="1">
      <alignment horizontal="center" vertical="justify"/>
    </xf>
    <xf numFmtId="167" fontId="0" fillId="42" borderId="0" xfId="0" applyNumberFormat="1" applyFill="1" applyAlignment="1">
      <alignment horizontal="center" vertical="justify"/>
    </xf>
    <xf numFmtId="167" fontId="0" fillId="50" borderId="0" xfId="0" applyNumberFormat="1" applyFill="1" applyAlignment="1">
      <alignment horizontal="center" vertical="justify"/>
    </xf>
    <xf numFmtId="167" fontId="0" fillId="48" borderId="0" xfId="0" applyNumberFormat="1" applyFill="1" applyAlignment="1">
      <alignment horizontal="center" vertical="justify"/>
    </xf>
    <xf numFmtId="0" fontId="0" fillId="0" borderId="0" xfId="0" applyFont="1" applyFill="1" applyAlignment="1">
      <alignment vertical="justify"/>
    </xf>
    <xf numFmtId="0" fontId="0" fillId="0" borderId="20" xfId="0" applyBorder="1" applyAlignment="1">
      <alignment vertical="justify"/>
    </xf>
    <xf numFmtId="4" fontId="0" fillId="0" borderId="17" xfId="0" applyNumberFormat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29"/>
  <sheetViews>
    <sheetView tabSelected="1" zoomScalePageLayoutView="0" workbookViewId="0" topLeftCell="A1">
      <selection activeCell="G923" sqref="G923"/>
    </sheetView>
  </sheetViews>
  <sheetFormatPr defaultColWidth="9.00390625" defaultRowHeight="12.75"/>
  <cols>
    <col min="1" max="1" width="2.25390625" style="0" customWidth="1"/>
    <col min="2" max="2" width="10.75390625" style="0" customWidth="1"/>
    <col min="3" max="3" width="30.125" style="0" customWidth="1"/>
    <col min="4" max="4" width="5.75390625" style="0" customWidth="1"/>
    <col min="5" max="5" width="7.875" style="49" customWidth="1"/>
    <col min="6" max="6" width="9.25390625" style="49" customWidth="1"/>
    <col min="7" max="7" width="14.625" style="0" customWidth="1"/>
    <col min="8" max="8" width="9.125" style="46" customWidth="1"/>
    <col min="9" max="9" width="8.00390625" style="0" customWidth="1"/>
    <col min="10" max="10" width="9.375" style="0" customWidth="1"/>
    <col min="11" max="11" width="12.625" style="97" customWidth="1"/>
  </cols>
  <sheetData>
    <row r="1" ht="12.75"/>
    <row r="2" ht="12.75"/>
    <row r="3" ht="20.25">
      <c r="C3" s="1" t="s">
        <v>0</v>
      </c>
    </row>
    <row r="4" spans="6:7" ht="13.5" thickBot="1">
      <c r="F4" s="49">
        <f>SUBTOTAL(9,F10:F920)</f>
        <v>974998.3</v>
      </c>
      <c r="G4" s="41">
        <f>F4/E923</f>
        <v>36111.04814814815</v>
      </c>
    </row>
    <row r="5" spans="2:11" ht="26.25" thickBot="1">
      <c r="B5" s="7"/>
      <c r="C5" s="8"/>
      <c r="D5" s="109" t="s">
        <v>11</v>
      </c>
      <c r="E5" s="110"/>
      <c r="F5" s="111"/>
      <c r="G5" s="112"/>
      <c r="H5" s="125" t="s">
        <v>650</v>
      </c>
      <c r="I5" s="114" t="s">
        <v>457</v>
      </c>
      <c r="J5" s="113" t="s">
        <v>458</v>
      </c>
      <c r="K5" s="108" t="s">
        <v>642</v>
      </c>
    </row>
    <row r="6" spans="2:10" ht="12.75">
      <c r="B6" s="2">
        <v>38261</v>
      </c>
      <c r="C6" s="5" t="s">
        <v>643</v>
      </c>
      <c r="D6" s="3">
        <v>1</v>
      </c>
      <c r="E6" s="50">
        <v>2200</v>
      </c>
      <c r="F6" s="56">
        <f>E6*D6</f>
        <v>2200</v>
      </c>
      <c r="J6">
        <f>I6*D6</f>
        <v>0</v>
      </c>
    </row>
    <row r="7" spans="2:10" ht="12.75">
      <c r="B7" s="2">
        <v>38182</v>
      </c>
      <c r="C7" s="5" t="s">
        <v>1</v>
      </c>
      <c r="D7" s="3">
        <v>1</v>
      </c>
      <c r="E7" s="50">
        <v>450</v>
      </c>
      <c r="F7" s="56">
        <f aca="true" t="shared" si="0" ref="F7:F36">E7*D7</f>
        <v>450</v>
      </c>
      <c r="G7" s="25" t="s">
        <v>222</v>
      </c>
      <c r="H7" s="47" t="s">
        <v>317</v>
      </c>
      <c r="J7">
        <f aca="true" t="shared" si="1" ref="J7:J68">I7*D7</f>
        <v>0</v>
      </c>
    </row>
    <row r="8" spans="2:10" ht="13.5" thickBot="1">
      <c r="B8" s="2">
        <v>38187</v>
      </c>
      <c r="C8" s="5" t="s">
        <v>2</v>
      </c>
      <c r="D8" s="3">
        <v>1</v>
      </c>
      <c r="E8" s="50">
        <v>500</v>
      </c>
      <c r="F8" s="56">
        <f t="shared" si="0"/>
        <v>500</v>
      </c>
      <c r="G8" s="29" t="s">
        <v>227</v>
      </c>
      <c r="H8" s="47" t="s">
        <v>317</v>
      </c>
      <c r="J8">
        <f t="shared" si="1"/>
        <v>0</v>
      </c>
    </row>
    <row r="9" spans="2:10" ht="14.25" customHeight="1" thickBot="1">
      <c r="B9" s="2">
        <v>38188</v>
      </c>
      <c r="C9" s="4" t="s">
        <v>3</v>
      </c>
      <c r="D9" s="8">
        <v>1</v>
      </c>
      <c r="E9" s="50">
        <v>250</v>
      </c>
      <c r="F9" s="56">
        <f t="shared" si="0"/>
        <v>250</v>
      </c>
      <c r="G9" s="86" t="s">
        <v>629</v>
      </c>
      <c r="H9" s="30" t="s">
        <v>242</v>
      </c>
      <c r="J9">
        <f t="shared" si="1"/>
        <v>0</v>
      </c>
    </row>
    <row r="10" spans="2:10" ht="12.75">
      <c r="B10" s="4"/>
      <c r="C10" s="5" t="s">
        <v>4</v>
      </c>
      <c r="D10" s="3">
        <v>1</v>
      </c>
      <c r="E10" s="50">
        <v>60</v>
      </c>
      <c r="F10" s="56">
        <f t="shared" si="0"/>
        <v>60</v>
      </c>
      <c r="G10" s="27" t="s">
        <v>224</v>
      </c>
      <c r="J10">
        <f t="shared" si="1"/>
        <v>0</v>
      </c>
    </row>
    <row r="11" spans="2:10" ht="12.75">
      <c r="B11" s="4"/>
      <c r="C11" s="5" t="s">
        <v>5</v>
      </c>
      <c r="D11" s="3">
        <v>2</v>
      </c>
      <c r="E11" s="50">
        <v>250</v>
      </c>
      <c r="F11" s="56">
        <f t="shared" si="0"/>
        <v>500</v>
      </c>
      <c r="G11" s="26" t="s">
        <v>223</v>
      </c>
      <c r="I11">
        <v>20</v>
      </c>
      <c r="J11">
        <f t="shared" si="1"/>
        <v>40</v>
      </c>
    </row>
    <row r="12" spans="2:10" ht="12.75">
      <c r="B12" s="4"/>
      <c r="C12" s="5" t="s">
        <v>6</v>
      </c>
      <c r="D12" s="3">
        <v>1</v>
      </c>
      <c r="E12" s="50">
        <v>130</v>
      </c>
      <c r="F12" s="56">
        <f t="shared" si="0"/>
        <v>130</v>
      </c>
      <c r="G12" s="27" t="s">
        <v>224</v>
      </c>
      <c r="J12">
        <f t="shared" si="1"/>
        <v>0</v>
      </c>
    </row>
    <row r="13" spans="2:10" ht="12.75">
      <c r="B13" s="4"/>
      <c r="C13" s="5" t="s">
        <v>7</v>
      </c>
      <c r="D13" s="3">
        <v>1</v>
      </c>
      <c r="E13" s="50">
        <v>90</v>
      </c>
      <c r="F13" s="56">
        <f t="shared" si="0"/>
        <v>90</v>
      </c>
      <c r="G13" s="16" t="s">
        <v>120</v>
      </c>
      <c r="J13">
        <f t="shared" si="1"/>
        <v>0</v>
      </c>
    </row>
    <row r="14" spans="2:10" ht="12.75">
      <c r="B14" s="4"/>
      <c r="C14" s="5" t="s">
        <v>8</v>
      </c>
      <c r="D14" s="3">
        <v>1</v>
      </c>
      <c r="E14" s="50">
        <v>60</v>
      </c>
      <c r="F14" s="56">
        <f t="shared" si="0"/>
        <v>60</v>
      </c>
      <c r="G14" s="27" t="s">
        <v>224</v>
      </c>
      <c r="J14">
        <f t="shared" si="1"/>
        <v>0</v>
      </c>
    </row>
    <row r="15" spans="2:10" ht="12.75">
      <c r="B15" s="4"/>
      <c r="C15" s="5" t="s">
        <v>12</v>
      </c>
      <c r="D15" s="3">
        <v>4</v>
      </c>
      <c r="E15" s="50">
        <v>30</v>
      </c>
      <c r="F15" s="56">
        <f t="shared" si="0"/>
        <v>120</v>
      </c>
      <c r="G15" s="26" t="s">
        <v>223</v>
      </c>
      <c r="J15">
        <f t="shared" si="1"/>
        <v>0</v>
      </c>
    </row>
    <row r="16" spans="2:10" ht="12.75">
      <c r="B16" s="4"/>
      <c r="C16" s="5" t="s">
        <v>9</v>
      </c>
      <c r="D16" s="3">
        <v>1</v>
      </c>
      <c r="E16" s="50">
        <v>670</v>
      </c>
      <c r="F16" s="56">
        <f t="shared" si="0"/>
        <v>670</v>
      </c>
      <c r="G16" s="16" t="s">
        <v>120</v>
      </c>
      <c r="J16">
        <f t="shared" si="1"/>
        <v>0</v>
      </c>
    </row>
    <row r="17" spans="2:10" ht="12.75">
      <c r="B17" s="4"/>
      <c r="C17" s="5" t="s">
        <v>10</v>
      </c>
      <c r="D17" s="3">
        <v>3</v>
      </c>
      <c r="E17" s="50">
        <v>17</v>
      </c>
      <c r="F17" s="56">
        <f t="shared" si="0"/>
        <v>51</v>
      </c>
      <c r="G17" s="27" t="s">
        <v>224</v>
      </c>
      <c r="J17">
        <f t="shared" si="1"/>
        <v>0</v>
      </c>
    </row>
    <row r="18" spans="2:10" ht="12.75">
      <c r="B18" s="4"/>
      <c r="C18" s="5" t="s">
        <v>16</v>
      </c>
      <c r="D18" s="3">
        <v>1</v>
      </c>
      <c r="E18" s="50">
        <v>100</v>
      </c>
      <c r="F18" s="56">
        <f t="shared" si="0"/>
        <v>100</v>
      </c>
      <c r="G18" s="27" t="s">
        <v>224</v>
      </c>
      <c r="J18">
        <f t="shared" si="1"/>
        <v>0</v>
      </c>
    </row>
    <row r="19" spans="2:10" ht="12.75">
      <c r="B19" s="4"/>
      <c r="C19" s="10" t="s">
        <v>17</v>
      </c>
      <c r="D19" s="11">
        <v>1</v>
      </c>
      <c r="E19" s="51">
        <v>300</v>
      </c>
      <c r="F19" s="57">
        <f t="shared" si="0"/>
        <v>300</v>
      </c>
      <c r="G19" s="25" t="s">
        <v>222</v>
      </c>
      <c r="J19">
        <f t="shared" si="1"/>
        <v>0</v>
      </c>
    </row>
    <row r="20" spans="2:10" ht="12.75">
      <c r="B20" s="4"/>
      <c r="C20" s="5" t="s">
        <v>23</v>
      </c>
      <c r="D20" s="3">
        <v>1</v>
      </c>
      <c r="E20" s="50">
        <v>705</v>
      </c>
      <c r="F20" s="56">
        <f t="shared" si="0"/>
        <v>705</v>
      </c>
      <c r="G20" s="29" t="s">
        <v>227</v>
      </c>
      <c r="H20" s="47" t="s">
        <v>317</v>
      </c>
      <c r="J20">
        <f t="shared" si="1"/>
        <v>0</v>
      </c>
    </row>
    <row r="21" spans="2:10" ht="12.75">
      <c r="B21" s="2">
        <v>38189</v>
      </c>
      <c r="C21" s="5" t="s">
        <v>13</v>
      </c>
      <c r="D21" s="3">
        <v>60</v>
      </c>
      <c r="E21" s="50">
        <v>40</v>
      </c>
      <c r="F21" s="56">
        <f t="shared" si="0"/>
        <v>2400</v>
      </c>
      <c r="G21" s="26" t="s">
        <v>223</v>
      </c>
      <c r="I21">
        <v>4</v>
      </c>
      <c r="J21">
        <f t="shared" si="1"/>
        <v>240</v>
      </c>
    </row>
    <row r="22" spans="2:10" ht="12.75">
      <c r="B22" s="4"/>
      <c r="C22" s="5" t="s">
        <v>14</v>
      </c>
      <c r="D22" s="3">
        <v>6</v>
      </c>
      <c r="E22" s="50">
        <v>360</v>
      </c>
      <c r="F22" s="56">
        <f t="shared" si="0"/>
        <v>2160</v>
      </c>
      <c r="G22" s="26" t="s">
        <v>223</v>
      </c>
      <c r="I22">
        <v>25</v>
      </c>
      <c r="J22">
        <f t="shared" si="1"/>
        <v>150</v>
      </c>
    </row>
    <row r="23" spans="2:10" ht="12.75">
      <c r="B23" s="4"/>
      <c r="C23" s="5" t="s">
        <v>15</v>
      </c>
      <c r="D23" s="3">
        <v>10</v>
      </c>
      <c r="E23" s="50">
        <v>30</v>
      </c>
      <c r="F23" s="56">
        <f t="shared" si="0"/>
        <v>300</v>
      </c>
      <c r="G23" s="26" t="s">
        <v>223</v>
      </c>
      <c r="I23">
        <v>2</v>
      </c>
      <c r="J23">
        <f t="shared" si="1"/>
        <v>20</v>
      </c>
    </row>
    <row r="24" spans="2:10" ht="12.75">
      <c r="B24" s="4"/>
      <c r="C24" s="5" t="s">
        <v>18</v>
      </c>
      <c r="D24" s="3">
        <v>3</v>
      </c>
      <c r="E24" s="50">
        <v>50</v>
      </c>
      <c r="F24" s="56">
        <f t="shared" si="0"/>
        <v>150</v>
      </c>
      <c r="G24" s="26" t="s">
        <v>223</v>
      </c>
      <c r="I24">
        <v>4</v>
      </c>
      <c r="J24">
        <f t="shared" si="1"/>
        <v>12</v>
      </c>
    </row>
    <row r="25" spans="2:10" ht="12.75">
      <c r="B25" s="2">
        <v>38191</v>
      </c>
      <c r="C25" s="5" t="s">
        <v>21</v>
      </c>
      <c r="D25" s="9">
        <v>1</v>
      </c>
      <c r="E25" s="50">
        <v>60</v>
      </c>
      <c r="F25" s="56">
        <f t="shared" si="0"/>
        <v>60</v>
      </c>
      <c r="G25" s="27" t="s">
        <v>224</v>
      </c>
      <c r="J25">
        <f t="shared" si="1"/>
        <v>0</v>
      </c>
    </row>
    <row r="26" spans="2:10" ht="12.75">
      <c r="B26" s="2"/>
      <c r="C26" s="5" t="s">
        <v>28</v>
      </c>
      <c r="D26" s="9">
        <v>1</v>
      </c>
      <c r="E26" s="50">
        <v>90</v>
      </c>
      <c r="F26" s="56">
        <f t="shared" si="0"/>
        <v>90</v>
      </c>
      <c r="G26" s="27" t="s">
        <v>224</v>
      </c>
      <c r="J26">
        <f t="shared" si="1"/>
        <v>0</v>
      </c>
    </row>
    <row r="27" spans="2:10" ht="12.75">
      <c r="B27" s="2"/>
      <c r="C27" s="5" t="s">
        <v>22</v>
      </c>
      <c r="D27" s="3"/>
      <c r="E27" s="50"/>
      <c r="F27" s="56">
        <f t="shared" si="0"/>
        <v>0</v>
      </c>
      <c r="G27" s="27" t="s">
        <v>224</v>
      </c>
      <c r="J27">
        <f t="shared" si="1"/>
        <v>0</v>
      </c>
    </row>
    <row r="28" spans="2:10" ht="12.75">
      <c r="B28" s="2"/>
      <c r="C28" s="5" t="s">
        <v>29</v>
      </c>
      <c r="D28" s="9">
        <v>3</v>
      </c>
      <c r="E28" s="50">
        <v>20</v>
      </c>
      <c r="F28" s="56">
        <f t="shared" si="0"/>
        <v>60</v>
      </c>
      <c r="G28" s="28" t="s">
        <v>225</v>
      </c>
      <c r="J28">
        <f t="shared" si="1"/>
        <v>0</v>
      </c>
    </row>
    <row r="29" spans="2:10" ht="12.75">
      <c r="B29" s="2"/>
      <c r="C29" s="5" t="s">
        <v>30</v>
      </c>
      <c r="D29" s="9">
        <v>2</v>
      </c>
      <c r="E29" s="50">
        <v>90</v>
      </c>
      <c r="F29" s="56">
        <f t="shared" si="0"/>
        <v>180</v>
      </c>
      <c r="G29" s="28" t="s">
        <v>225</v>
      </c>
      <c r="J29">
        <f t="shared" si="1"/>
        <v>0</v>
      </c>
    </row>
    <row r="30" spans="2:10" ht="12.75">
      <c r="B30" s="2"/>
      <c r="C30" s="5" t="s">
        <v>26</v>
      </c>
      <c r="D30" s="3">
        <v>3</v>
      </c>
      <c r="E30" s="50">
        <v>17</v>
      </c>
      <c r="F30" s="56">
        <f t="shared" si="0"/>
        <v>51</v>
      </c>
      <c r="G30" s="28" t="s">
        <v>225</v>
      </c>
      <c r="J30">
        <f t="shared" si="1"/>
        <v>0</v>
      </c>
    </row>
    <row r="31" spans="2:10" ht="12.75">
      <c r="B31" s="2"/>
      <c r="C31" s="5" t="s">
        <v>27</v>
      </c>
      <c r="D31" s="3">
        <v>1</v>
      </c>
      <c r="E31" s="50">
        <v>90</v>
      </c>
      <c r="F31" s="56">
        <f t="shared" si="0"/>
        <v>90</v>
      </c>
      <c r="G31" s="28" t="s">
        <v>225</v>
      </c>
      <c r="J31">
        <f t="shared" si="1"/>
        <v>0</v>
      </c>
    </row>
    <row r="32" spans="2:10" ht="12.75">
      <c r="B32" s="2"/>
      <c r="C32" s="5" t="s">
        <v>25</v>
      </c>
      <c r="D32" s="3">
        <v>3</v>
      </c>
      <c r="E32" s="50">
        <v>49</v>
      </c>
      <c r="F32" s="56">
        <f t="shared" si="0"/>
        <v>147</v>
      </c>
      <c r="G32" s="28" t="s">
        <v>225</v>
      </c>
      <c r="J32">
        <f t="shared" si="1"/>
        <v>0</v>
      </c>
    </row>
    <row r="33" spans="2:10" ht="12.75">
      <c r="B33" s="4"/>
      <c r="C33" s="10" t="s">
        <v>17</v>
      </c>
      <c r="D33" s="11">
        <v>1</v>
      </c>
      <c r="E33" s="51">
        <v>300</v>
      </c>
      <c r="F33" s="57">
        <f>E33*D33</f>
        <v>300</v>
      </c>
      <c r="G33" s="25" t="s">
        <v>222</v>
      </c>
      <c r="H33" s="47" t="s">
        <v>317</v>
      </c>
      <c r="J33">
        <f t="shared" si="1"/>
        <v>0</v>
      </c>
    </row>
    <row r="34" spans="2:10" ht="13.5" thickBot="1">
      <c r="B34" s="2">
        <v>38192</v>
      </c>
      <c r="C34" s="5" t="s">
        <v>19</v>
      </c>
      <c r="D34" s="9">
        <v>1</v>
      </c>
      <c r="E34" s="50">
        <v>48</v>
      </c>
      <c r="F34" s="56">
        <f t="shared" si="0"/>
        <v>48</v>
      </c>
      <c r="G34" s="86" t="s">
        <v>629</v>
      </c>
      <c r="H34" s="30" t="s">
        <v>242</v>
      </c>
      <c r="J34">
        <f t="shared" si="1"/>
        <v>0</v>
      </c>
    </row>
    <row r="35" spans="2:10" ht="12.75">
      <c r="B35" s="4"/>
      <c r="C35" s="4" t="s">
        <v>24</v>
      </c>
      <c r="D35" s="36">
        <v>1</v>
      </c>
      <c r="E35" s="50">
        <v>90</v>
      </c>
      <c r="F35" s="56">
        <f t="shared" si="0"/>
        <v>90</v>
      </c>
      <c r="G35" s="86" t="s">
        <v>629</v>
      </c>
      <c r="H35" s="30" t="s">
        <v>242</v>
      </c>
      <c r="J35">
        <f t="shared" si="1"/>
        <v>0</v>
      </c>
    </row>
    <row r="36" spans="2:10" ht="64.5" thickBot="1">
      <c r="B36" s="4"/>
      <c r="C36" s="31" t="s">
        <v>132</v>
      </c>
      <c r="D36" s="37">
        <v>1</v>
      </c>
      <c r="E36" s="52">
        <v>25000</v>
      </c>
      <c r="F36" s="56">
        <f t="shared" si="0"/>
        <v>25000</v>
      </c>
      <c r="G36" s="17" t="s">
        <v>131</v>
      </c>
      <c r="H36" s="30" t="s">
        <v>242</v>
      </c>
      <c r="J36">
        <f t="shared" si="1"/>
        <v>0</v>
      </c>
    </row>
    <row r="37" spans="2:10" ht="12.75">
      <c r="B37" s="4"/>
      <c r="C37" s="5" t="s">
        <v>20</v>
      </c>
      <c r="D37" s="9">
        <v>10</v>
      </c>
      <c r="E37" s="50">
        <v>5</v>
      </c>
      <c r="F37" s="56">
        <f aca="true" t="shared" si="2" ref="F37:F68">E37*D37</f>
        <v>50</v>
      </c>
      <c r="G37" s="27" t="s">
        <v>224</v>
      </c>
      <c r="H37" s="47" t="s">
        <v>317</v>
      </c>
      <c r="J37">
        <f t="shared" si="1"/>
        <v>0</v>
      </c>
    </row>
    <row r="38" spans="2:10" ht="12.75">
      <c r="B38" s="4"/>
      <c r="C38" s="5" t="s">
        <v>31</v>
      </c>
      <c r="D38" s="9">
        <v>1</v>
      </c>
      <c r="E38" s="50">
        <v>1100</v>
      </c>
      <c r="F38" s="56">
        <f t="shared" si="2"/>
        <v>1100</v>
      </c>
      <c r="G38" s="17" t="s">
        <v>131</v>
      </c>
      <c r="J38">
        <f t="shared" si="1"/>
        <v>0</v>
      </c>
    </row>
    <row r="39" spans="2:10" ht="13.5" thickBot="1">
      <c r="B39" s="4"/>
      <c r="C39" s="5" t="s">
        <v>32</v>
      </c>
      <c r="D39" s="9">
        <v>1</v>
      </c>
      <c r="E39" s="50">
        <v>100</v>
      </c>
      <c r="F39" s="56">
        <f t="shared" si="2"/>
        <v>100</v>
      </c>
      <c r="G39" s="25" t="s">
        <v>222</v>
      </c>
      <c r="H39" s="47" t="s">
        <v>317</v>
      </c>
      <c r="J39">
        <f t="shared" si="1"/>
        <v>0</v>
      </c>
    </row>
    <row r="40" spans="2:10" ht="13.5" thickBot="1">
      <c r="B40" s="4"/>
      <c r="C40" s="32" t="s">
        <v>33</v>
      </c>
      <c r="D40" s="38">
        <v>1</v>
      </c>
      <c r="E40" s="53">
        <v>250</v>
      </c>
      <c r="F40" s="58">
        <f t="shared" si="2"/>
        <v>250</v>
      </c>
      <c r="G40" s="86" t="s">
        <v>629</v>
      </c>
      <c r="H40" s="30" t="s">
        <v>242</v>
      </c>
      <c r="J40">
        <f t="shared" si="1"/>
        <v>0</v>
      </c>
    </row>
    <row r="41" spans="2:10" ht="13.5" thickBot="1">
      <c r="B41" s="2">
        <v>38193</v>
      </c>
      <c r="C41" s="12" t="s">
        <v>34</v>
      </c>
      <c r="D41" s="9">
        <v>1</v>
      </c>
      <c r="E41" s="53">
        <v>60</v>
      </c>
      <c r="F41" s="58">
        <f t="shared" si="2"/>
        <v>60</v>
      </c>
      <c r="G41" s="86" t="s">
        <v>629</v>
      </c>
      <c r="J41">
        <f t="shared" si="1"/>
        <v>0</v>
      </c>
    </row>
    <row r="42" spans="2:10" ht="13.5" thickBot="1">
      <c r="B42" s="4"/>
      <c r="C42" s="32" t="s">
        <v>35</v>
      </c>
      <c r="D42" s="38">
        <v>1</v>
      </c>
      <c r="E42" s="53">
        <v>65</v>
      </c>
      <c r="F42" s="58">
        <f t="shared" si="2"/>
        <v>65</v>
      </c>
      <c r="G42" s="86" t="s">
        <v>629</v>
      </c>
      <c r="H42" s="30" t="s">
        <v>242</v>
      </c>
      <c r="J42">
        <f t="shared" si="1"/>
        <v>0</v>
      </c>
    </row>
    <row r="43" spans="2:10" ht="12.75">
      <c r="B43" s="4"/>
      <c r="C43" s="12" t="s">
        <v>36</v>
      </c>
      <c r="D43" s="9">
        <v>2</v>
      </c>
      <c r="E43" s="53">
        <v>10</v>
      </c>
      <c r="F43" s="58">
        <f t="shared" si="2"/>
        <v>20</v>
      </c>
      <c r="G43" s="28" t="s">
        <v>225</v>
      </c>
      <c r="J43">
        <f t="shared" si="1"/>
        <v>0</v>
      </c>
    </row>
    <row r="44" spans="2:10" ht="13.5" thickBot="1">
      <c r="B44" s="4"/>
      <c r="C44" s="12" t="s">
        <v>37</v>
      </c>
      <c r="D44" s="9">
        <v>1</v>
      </c>
      <c r="E44" s="53">
        <v>109</v>
      </c>
      <c r="F44" s="58">
        <f t="shared" si="2"/>
        <v>109</v>
      </c>
      <c r="G44" s="26" t="s">
        <v>223</v>
      </c>
      <c r="I44">
        <v>5</v>
      </c>
      <c r="J44">
        <f t="shared" si="1"/>
        <v>5</v>
      </c>
    </row>
    <row r="45" spans="2:10" ht="12.75">
      <c r="B45" s="4"/>
      <c r="C45" s="33" t="s">
        <v>38</v>
      </c>
      <c r="D45" s="36">
        <v>2</v>
      </c>
      <c r="E45" s="53">
        <v>167</v>
      </c>
      <c r="F45" s="58">
        <f t="shared" si="2"/>
        <v>334</v>
      </c>
      <c r="G45" s="26" t="s">
        <v>223</v>
      </c>
      <c r="H45" s="30" t="s">
        <v>242</v>
      </c>
      <c r="I45">
        <v>25</v>
      </c>
      <c r="J45">
        <f t="shared" si="1"/>
        <v>50</v>
      </c>
    </row>
    <row r="46" spans="2:10" ht="12.75">
      <c r="B46" s="4"/>
      <c r="C46" s="32" t="s">
        <v>39</v>
      </c>
      <c r="D46" s="12">
        <v>1</v>
      </c>
      <c r="E46" s="53">
        <v>2720</v>
      </c>
      <c r="F46" s="58">
        <f t="shared" si="2"/>
        <v>2720</v>
      </c>
      <c r="G46" s="26" t="s">
        <v>223</v>
      </c>
      <c r="H46" s="30" t="s">
        <v>242</v>
      </c>
      <c r="I46">
        <v>15</v>
      </c>
      <c r="J46">
        <f t="shared" si="1"/>
        <v>15</v>
      </c>
    </row>
    <row r="47" spans="2:10" ht="12.75">
      <c r="B47" s="2">
        <v>38195</v>
      </c>
      <c r="C47" s="33" t="s">
        <v>38</v>
      </c>
      <c r="D47" s="12">
        <v>3</v>
      </c>
      <c r="E47" s="53">
        <v>167</v>
      </c>
      <c r="F47" s="58">
        <f t="shared" si="2"/>
        <v>501</v>
      </c>
      <c r="G47" s="26" t="s">
        <v>223</v>
      </c>
      <c r="H47" s="30" t="s">
        <v>242</v>
      </c>
      <c r="I47">
        <v>25</v>
      </c>
      <c r="J47">
        <f t="shared" si="1"/>
        <v>75</v>
      </c>
    </row>
    <row r="48" spans="2:10" ht="12.75">
      <c r="B48" s="4"/>
      <c r="C48" s="32" t="s">
        <v>40</v>
      </c>
      <c r="D48" s="12">
        <v>1</v>
      </c>
      <c r="E48" s="53">
        <v>35</v>
      </c>
      <c r="F48" s="58">
        <f t="shared" si="2"/>
        <v>35</v>
      </c>
      <c r="G48" s="86" t="s">
        <v>629</v>
      </c>
      <c r="H48" s="30" t="s">
        <v>242</v>
      </c>
      <c r="J48">
        <f t="shared" si="1"/>
        <v>0</v>
      </c>
    </row>
    <row r="49" spans="2:10" ht="13.5" thickBot="1">
      <c r="B49" s="4"/>
      <c r="C49" s="32" t="s">
        <v>41</v>
      </c>
      <c r="D49" s="37">
        <v>1</v>
      </c>
      <c r="E49" s="53">
        <v>14</v>
      </c>
      <c r="F49" s="58">
        <f t="shared" si="2"/>
        <v>14</v>
      </c>
      <c r="G49" s="86" t="s">
        <v>629</v>
      </c>
      <c r="H49" s="30" t="s">
        <v>242</v>
      </c>
      <c r="J49">
        <f t="shared" si="1"/>
        <v>0</v>
      </c>
    </row>
    <row r="50" spans="2:10" ht="13.5" thickBot="1">
      <c r="B50" s="4"/>
      <c r="C50" s="12" t="s">
        <v>42</v>
      </c>
      <c r="D50" s="9">
        <v>1</v>
      </c>
      <c r="E50" s="53">
        <v>839</v>
      </c>
      <c r="F50" s="58">
        <f t="shared" si="2"/>
        <v>839</v>
      </c>
      <c r="G50" s="16" t="s">
        <v>120</v>
      </c>
      <c r="J50">
        <f t="shared" si="1"/>
        <v>0</v>
      </c>
    </row>
    <row r="51" spans="2:10" ht="12.75">
      <c r="B51" s="2">
        <v>38197</v>
      </c>
      <c r="C51" s="32" t="s">
        <v>43</v>
      </c>
      <c r="D51" s="36">
        <v>1</v>
      </c>
      <c r="E51" s="53">
        <v>1500</v>
      </c>
      <c r="F51" s="58">
        <f t="shared" si="2"/>
        <v>1500</v>
      </c>
      <c r="G51" s="17" t="s">
        <v>131</v>
      </c>
      <c r="H51" s="30" t="s">
        <v>242</v>
      </c>
      <c r="J51">
        <f t="shared" si="1"/>
        <v>0</v>
      </c>
    </row>
    <row r="52" spans="2:10" ht="12.75">
      <c r="B52" s="4"/>
      <c r="C52" s="32" t="s">
        <v>44</v>
      </c>
      <c r="D52" s="12">
        <v>1</v>
      </c>
      <c r="E52" s="53">
        <v>2200</v>
      </c>
      <c r="F52" s="58">
        <f t="shared" si="2"/>
        <v>2200</v>
      </c>
      <c r="G52" s="86" t="s">
        <v>629</v>
      </c>
      <c r="H52" s="30" t="s">
        <v>242</v>
      </c>
      <c r="J52">
        <f t="shared" si="1"/>
        <v>0</v>
      </c>
    </row>
    <row r="53" spans="2:10" ht="13.5" thickBot="1">
      <c r="B53" s="4"/>
      <c r="C53" s="33" t="s">
        <v>47</v>
      </c>
      <c r="D53" s="37">
        <v>4</v>
      </c>
      <c r="E53" s="53">
        <v>80</v>
      </c>
      <c r="F53" s="58">
        <f t="shared" si="2"/>
        <v>320</v>
      </c>
      <c r="G53" s="26" t="s">
        <v>223</v>
      </c>
      <c r="H53" s="30" t="s">
        <v>242</v>
      </c>
      <c r="I53">
        <v>50</v>
      </c>
      <c r="J53">
        <f t="shared" si="1"/>
        <v>200</v>
      </c>
    </row>
    <row r="54" spans="2:10" ht="13.5" thickBot="1">
      <c r="B54" s="4"/>
      <c r="C54" s="12" t="s">
        <v>52</v>
      </c>
      <c r="D54" s="9">
        <v>2</v>
      </c>
      <c r="E54" s="53">
        <v>80</v>
      </c>
      <c r="F54" s="58">
        <f t="shared" si="2"/>
        <v>160</v>
      </c>
      <c r="G54" s="26" t="s">
        <v>223</v>
      </c>
      <c r="H54" s="133" t="s">
        <v>741</v>
      </c>
      <c r="J54">
        <f t="shared" si="1"/>
        <v>0</v>
      </c>
    </row>
    <row r="55" spans="2:10" ht="13.5" thickBot="1">
      <c r="B55" s="2">
        <v>38206</v>
      </c>
      <c r="C55" s="32" t="s">
        <v>45</v>
      </c>
      <c r="D55" s="38">
        <v>6</v>
      </c>
      <c r="E55" s="53">
        <v>550</v>
      </c>
      <c r="F55" s="58">
        <f t="shared" si="2"/>
        <v>3300</v>
      </c>
      <c r="G55" s="26" t="s">
        <v>223</v>
      </c>
      <c r="H55" s="30" t="s">
        <v>242</v>
      </c>
      <c r="I55">
        <v>15</v>
      </c>
      <c r="J55">
        <f t="shared" si="1"/>
        <v>90</v>
      </c>
    </row>
    <row r="56" spans="2:10" ht="13.5" thickBot="1">
      <c r="B56" s="4"/>
      <c r="C56" s="12" t="s">
        <v>46</v>
      </c>
      <c r="D56" s="9">
        <v>1</v>
      </c>
      <c r="E56" s="53">
        <v>250</v>
      </c>
      <c r="F56" s="58">
        <f t="shared" si="2"/>
        <v>250</v>
      </c>
      <c r="G56" s="86" t="s">
        <v>629</v>
      </c>
      <c r="J56">
        <f t="shared" si="1"/>
        <v>0</v>
      </c>
    </row>
    <row r="57" spans="2:10" ht="12.75">
      <c r="B57" s="4"/>
      <c r="C57" s="33" t="s">
        <v>47</v>
      </c>
      <c r="D57" s="36">
        <v>6</v>
      </c>
      <c r="E57" s="53">
        <v>65</v>
      </c>
      <c r="F57" s="58">
        <f t="shared" si="2"/>
        <v>390</v>
      </c>
      <c r="G57" s="26" t="s">
        <v>223</v>
      </c>
      <c r="H57" s="30" t="s">
        <v>242</v>
      </c>
      <c r="I57">
        <v>50</v>
      </c>
      <c r="J57">
        <f t="shared" si="1"/>
        <v>300</v>
      </c>
    </row>
    <row r="58" spans="2:10" ht="13.5" thickBot="1">
      <c r="B58" s="2">
        <v>38209</v>
      </c>
      <c r="C58" s="32" t="s">
        <v>48</v>
      </c>
      <c r="D58" s="37">
        <v>24</v>
      </c>
      <c r="E58" s="53">
        <v>595</v>
      </c>
      <c r="F58" s="58">
        <f t="shared" si="2"/>
        <v>14280</v>
      </c>
      <c r="G58" s="26" t="s">
        <v>223</v>
      </c>
      <c r="H58" s="30" t="s">
        <v>242</v>
      </c>
      <c r="I58">
        <v>15</v>
      </c>
      <c r="J58">
        <f t="shared" si="1"/>
        <v>360</v>
      </c>
    </row>
    <row r="59" spans="2:10" ht="13.5" thickBot="1">
      <c r="B59" s="4"/>
      <c r="C59" s="12" t="s">
        <v>49</v>
      </c>
      <c r="D59" s="9">
        <v>1</v>
      </c>
      <c r="E59" s="53">
        <v>200</v>
      </c>
      <c r="F59" s="58">
        <f t="shared" si="2"/>
        <v>200</v>
      </c>
      <c r="G59" s="25" t="s">
        <v>222</v>
      </c>
      <c r="J59">
        <f t="shared" si="1"/>
        <v>0</v>
      </c>
    </row>
    <row r="60" spans="2:10" ht="12.75">
      <c r="B60" s="2">
        <v>38214</v>
      </c>
      <c r="C60" s="32" t="s">
        <v>53</v>
      </c>
      <c r="D60" s="36">
        <v>2</v>
      </c>
      <c r="E60" s="53">
        <v>85</v>
      </c>
      <c r="F60" s="58">
        <f t="shared" si="2"/>
        <v>170</v>
      </c>
      <c r="G60" s="26" t="s">
        <v>223</v>
      </c>
      <c r="H60" s="30" t="s">
        <v>242</v>
      </c>
      <c r="I60">
        <v>50</v>
      </c>
      <c r="J60">
        <f t="shared" si="1"/>
        <v>100</v>
      </c>
    </row>
    <row r="61" spans="2:10" ht="13.5" thickBot="1">
      <c r="B61" s="4"/>
      <c r="C61" s="32" t="s">
        <v>54</v>
      </c>
      <c r="D61" s="37">
        <v>2</v>
      </c>
      <c r="E61" s="53">
        <v>204</v>
      </c>
      <c r="F61" s="58">
        <f t="shared" si="2"/>
        <v>408</v>
      </c>
      <c r="G61" s="26" t="s">
        <v>223</v>
      </c>
      <c r="H61" s="30" t="s">
        <v>242</v>
      </c>
      <c r="I61">
        <v>25</v>
      </c>
      <c r="J61">
        <f t="shared" si="1"/>
        <v>50</v>
      </c>
    </row>
    <row r="62" spans="2:10" ht="12.75">
      <c r="B62" s="4"/>
      <c r="C62" s="12" t="s">
        <v>57</v>
      </c>
      <c r="D62" s="9">
        <v>1</v>
      </c>
      <c r="E62" s="53">
        <v>200</v>
      </c>
      <c r="F62" s="58">
        <f t="shared" si="2"/>
        <v>200</v>
      </c>
      <c r="G62" s="25" t="s">
        <v>222</v>
      </c>
      <c r="H62" s="47" t="s">
        <v>317</v>
      </c>
      <c r="J62">
        <f t="shared" si="1"/>
        <v>0</v>
      </c>
    </row>
    <row r="63" spans="2:10" ht="12.75">
      <c r="B63" s="4"/>
      <c r="C63" s="12" t="s">
        <v>55</v>
      </c>
      <c r="D63" s="9">
        <v>1</v>
      </c>
      <c r="E63" s="53">
        <v>10</v>
      </c>
      <c r="F63" s="58">
        <f t="shared" si="2"/>
        <v>10</v>
      </c>
      <c r="G63" s="25" t="s">
        <v>222</v>
      </c>
      <c r="H63" s="47" t="s">
        <v>317</v>
      </c>
      <c r="J63">
        <f t="shared" si="1"/>
        <v>0</v>
      </c>
    </row>
    <row r="64" spans="2:10" ht="12.75">
      <c r="B64" s="4"/>
      <c r="C64" s="12" t="s">
        <v>56</v>
      </c>
      <c r="D64" s="9">
        <v>1</v>
      </c>
      <c r="E64" s="53">
        <v>70</v>
      </c>
      <c r="F64" s="58">
        <f t="shared" si="2"/>
        <v>70</v>
      </c>
      <c r="G64" s="25" t="s">
        <v>222</v>
      </c>
      <c r="H64" s="47" t="s">
        <v>317</v>
      </c>
      <c r="J64">
        <f t="shared" si="1"/>
        <v>0</v>
      </c>
    </row>
    <row r="65" spans="2:10" ht="12.75">
      <c r="B65" s="4"/>
      <c r="C65" s="10" t="s">
        <v>17</v>
      </c>
      <c r="D65" s="11">
        <v>2</v>
      </c>
      <c r="E65" s="51">
        <v>400</v>
      </c>
      <c r="F65" s="58">
        <f t="shared" si="2"/>
        <v>800</v>
      </c>
      <c r="G65" s="25" t="s">
        <v>222</v>
      </c>
      <c r="H65" s="47" t="s">
        <v>317</v>
      </c>
      <c r="J65">
        <f t="shared" si="1"/>
        <v>0</v>
      </c>
    </row>
    <row r="66" spans="2:10" ht="12.75">
      <c r="B66" s="2">
        <v>38218</v>
      </c>
      <c r="C66" s="42" t="s">
        <v>50</v>
      </c>
      <c r="D66" s="9">
        <v>1</v>
      </c>
      <c r="E66" s="53">
        <v>900</v>
      </c>
      <c r="F66" s="58">
        <f t="shared" si="2"/>
        <v>900</v>
      </c>
      <c r="G66" s="16" t="s">
        <v>120</v>
      </c>
      <c r="J66">
        <f t="shared" si="1"/>
        <v>0</v>
      </c>
    </row>
    <row r="67" spans="2:10" ht="12.75">
      <c r="B67" s="4"/>
      <c r="C67" s="12" t="s">
        <v>51</v>
      </c>
      <c r="D67" s="9">
        <v>4</v>
      </c>
      <c r="E67" s="53">
        <v>200</v>
      </c>
      <c r="F67" s="58">
        <f t="shared" si="2"/>
        <v>800</v>
      </c>
      <c r="G67" s="27" t="s">
        <v>224</v>
      </c>
      <c r="J67">
        <f t="shared" si="1"/>
        <v>0</v>
      </c>
    </row>
    <row r="68" spans="2:10" ht="12.75">
      <c r="B68" s="2">
        <v>38231</v>
      </c>
      <c r="C68" s="14" t="s">
        <v>60</v>
      </c>
      <c r="D68" s="9">
        <v>1</v>
      </c>
      <c r="E68" s="53">
        <v>9500</v>
      </c>
      <c r="F68" s="58">
        <f t="shared" si="2"/>
        <v>9500</v>
      </c>
      <c r="G68" s="17" t="s">
        <v>131</v>
      </c>
      <c r="H68" s="39" t="s">
        <v>280</v>
      </c>
      <c r="I68">
        <v>20</v>
      </c>
      <c r="J68">
        <f t="shared" si="1"/>
        <v>20</v>
      </c>
    </row>
    <row r="69" spans="2:10" ht="12.75">
      <c r="B69" s="2">
        <v>38241</v>
      </c>
      <c r="C69" s="12" t="s">
        <v>65</v>
      </c>
      <c r="D69" s="9">
        <v>6</v>
      </c>
      <c r="E69" s="53">
        <v>150</v>
      </c>
      <c r="F69" s="58">
        <f aca="true" t="shared" si="3" ref="F69:F99">E69*D69</f>
        <v>900</v>
      </c>
      <c r="G69" s="26" t="s">
        <v>223</v>
      </c>
      <c r="H69" s="39" t="s">
        <v>280</v>
      </c>
      <c r="I69">
        <v>3</v>
      </c>
      <c r="J69">
        <f aca="true" t="shared" si="4" ref="J69:J127">I69*D69</f>
        <v>18</v>
      </c>
    </row>
    <row r="70" spans="2:10" ht="12.75">
      <c r="B70" s="2"/>
      <c r="C70" s="12" t="s">
        <v>66</v>
      </c>
      <c r="D70" s="9">
        <v>11</v>
      </c>
      <c r="E70" s="53">
        <v>44</v>
      </c>
      <c r="F70" s="58">
        <f t="shared" si="3"/>
        <v>484</v>
      </c>
      <c r="G70" s="26" t="s">
        <v>223</v>
      </c>
      <c r="H70" s="39" t="s">
        <v>280</v>
      </c>
      <c r="I70">
        <v>1</v>
      </c>
      <c r="J70">
        <f t="shared" si="4"/>
        <v>11</v>
      </c>
    </row>
    <row r="71" spans="2:10" ht="12.75">
      <c r="B71" s="2"/>
      <c r="C71" s="12" t="s">
        <v>67</v>
      </c>
      <c r="D71" s="9">
        <v>100</v>
      </c>
      <c r="E71" s="53">
        <v>5</v>
      </c>
      <c r="F71" s="58">
        <f t="shared" si="3"/>
        <v>500</v>
      </c>
      <c r="G71" s="28" t="s">
        <v>225</v>
      </c>
      <c r="J71">
        <f t="shared" si="4"/>
        <v>0</v>
      </c>
    </row>
    <row r="72" spans="2:10" ht="12.75">
      <c r="B72" s="4"/>
      <c r="C72" s="12" t="s">
        <v>68</v>
      </c>
      <c r="D72" s="9">
        <v>20</v>
      </c>
      <c r="E72" s="53">
        <v>4</v>
      </c>
      <c r="F72" s="58">
        <f t="shared" si="3"/>
        <v>80</v>
      </c>
      <c r="G72" s="28" t="s">
        <v>225</v>
      </c>
      <c r="J72">
        <f t="shared" si="4"/>
        <v>0</v>
      </c>
    </row>
    <row r="73" spans="2:10" ht="12.75">
      <c r="B73" s="4"/>
      <c r="C73" s="12" t="s">
        <v>69</v>
      </c>
      <c r="D73" s="9">
        <v>20</v>
      </c>
      <c r="E73" s="53">
        <v>4</v>
      </c>
      <c r="F73" s="58">
        <f t="shared" si="3"/>
        <v>80</v>
      </c>
      <c r="G73" s="26" t="s">
        <v>223</v>
      </c>
      <c r="H73" s="39" t="s">
        <v>280</v>
      </c>
      <c r="J73">
        <f t="shared" si="4"/>
        <v>0</v>
      </c>
    </row>
    <row r="74" spans="2:10" ht="13.5" thickBot="1">
      <c r="B74" s="4"/>
      <c r="C74" s="18" t="s">
        <v>70</v>
      </c>
      <c r="D74" s="9">
        <v>1</v>
      </c>
      <c r="E74" s="53">
        <v>500</v>
      </c>
      <c r="F74" s="58">
        <f t="shared" si="3"/>
        <v>500</v>
      </c>
      <c r="G74" s="25" t="s">
        <v>222</v>
      </c>
      <c r="H74" s="47" t="s">
        <v>317</v>
      </c>
      <c r="J74">
        <f t="shared" si="4"/>
        <v>0</v>
      </c>
    </row>
    <row r="75" spans="2:10" ht="13.5" thickBot="1">
      <c r="B75" s="4"/>
      <c r="C75" s="32" t="s">
        <v>54</v>
      </c>
      <c r="D75" s="38">
        <v>2</v>
      </c>
      <c r="E75" s="53">
        <v>169</v>
      </c>
      <c r="F75" s="58">
        <f t="shared" si="3"/>
        <v>338</v>
      </c>
      <c r="G75" s="26" t="s">
        <v>223</v>
      </c>
      <c r="H75" s="30" t="s">
        <v>242</v>
      </c>
      <c r="I75">
        <v>25</v>
      </c>
      <c r="J75">
        <f t="shared" si="4"/>
        <v>50</v>
      </c>
    </row>
    <row r="76" spans="2:10" ht="12.75">
      <c r="B76" s="4"/>
      <c r="C76" s="12" t="s">
        <v>71</v>
      </c>
      <c r="D76" s="9">
        <v>4</v>
      </c>
      <c r="E76" s="53">
        <v>26</v>
      </c>
      <c r="F76" s="58">
        <f t="shared" si="3"/>
        <v>104</v>
      </c>
      <c r="G76" s="26" t="s">
        <v>223</v>
      </c>
      <c r="H76" s="39" t="s">
        <v>280</v>
      </c>
      <c r="I76">
        <v>1</v>
      </c>
      <c r="J76">
        <f t="shared" si="4"/>
        <v>4</v>
      </c>
    </row>
    <row r="77" spans="2:10" ht="12.75">
      <c r="B77" s="4"/>
      <c r="C77" s="12" t="s">
        <v>72</v>
      </c>
      <c r="D77" s="9">
        <v>1</v>
      </c>
      <c r="E77" s="53">
        <v>86</v>
      </c>
      <c r="F77" s="58">
        <f t="shared" si="3"/>
        <v>86</v>
      </c>
      <c r="G77" s="26" t="s">
        <v>223</v>
      </c>
      <c r="H77" s="39" t="s">
        <v>280</v>
      </c>
      <c r="I77">
        <v>1</v>
      </c>
      <c r="J77">
        <f t="shared" si="4"/>
        <v>1</v>
      </c>
    </row>
    <row r="78" spans="2:10" ht="13.5" thickBot="1">
      <c r="B78" s="2">
        <v>38242</v>
      </c>
      <c r="C78" s="12" t="s">
        <v>73</v>
      </c>
      <c r="D78" s="9">
        <v>2</v>
      </c>
      <c r="E78" s="53">
        <v>50</v>
      </c>
      <c r="F78" s="58">
        <f t="shared" si="3"/>
        <v>100</v>
      </c>
      <c r="G78" s="17" t="s">
        <v>131</v>
      </c>
      <c r="H78" s="132" t="s">
        <v>740</v>
      </c>
      <c r="J78">
        <f t="shared" si="4"/>
        <v>0</v>
      </c>
    </row>
    <row r="79" spans="2:10" ht="12.75">
      <c r="B79" s="2"/>
      <c r="C79" s="32" t="s">
        <v>74</v>
      </c>
      <c r="D79" s="36">
        <v>7</v>
      </c>
      <c r="E79" s="53">
        <v>70</v>
      </c>
      <c r="F79" s="58">
        <f t="shared" si="3"/>
        <v>490</v>
      </c>
      <c r="G79" s="26" t="s">
        <v>223</v>
      </c>
      <c r="H79" s="30" t="s">
        <v>242</v>
      </c>
      <c r="I79">
        <v>1</v>
      </c>
      <c r="J79">
        <f t="shared" si="4"/>
        <v>7</v>
      </c>
    </row>
    <row r="80" spans="2:10" ht="12.75">
      <c r="B80" s="2"/>
      <c r="C80" s="32" t="s">
        <v>75</v>
      </c>
      <c r="D80" s="12">
        <v>1</v>
      </c>
      <c r="E80" s="53">
        <v>50</v>
      </c>
      <c r="F80" s="58">
        <f t="shared" si="3"/>
        <v>50</v>
      </c>
      <c r="G80" s="26" t="s">
        <v>223</v>
      </c>
      <c r="H80" s="30" t="s">
        <v>242</v>
      </c>
      <c r="J80">
        <f t="shared" si="4"/>
        <v>0</v>
      </c>
    </row>
    <row r="81" spans="2:10" ht="13.5" thickBot="1">
      <c r="B81" s="2"/>
      <c r="C81" s="32" t="s">
        <v>76</v>
      </c>
      <c r="D81" s="37">
        <v>6</v>
      </c>
      <c r="E81" s="53">
        <v>34</v>
      </c>
      <c r="F81" s="58">
        <f t="shared" si="3"/>
        <v>204</v>
      </c>
      <c r="G81" s="17" t="s">
        <v>131</v>
      </c>
      <c r="H81" s="30" t="s">
        <v>242</v>
      </c>
      <c r="J81">
        <f t="shared" si="4"/>
        <v>0</v>
      </c>
    </row>
    <row r="82" spans="2:10" ht="12.75">
      <c r="B82" s="2"/>
      <c r="C82" s="12" t="s">
        <v>77</v>
      </c>
      <c r="D82" s="9">
        <v>10</v>
      </c>
      <c r="E82" s="53">
        <v>4</v>
      </c>
      <c r="F82" s="58">
        <f t="shared" si="3"/>
        <v>40</v>
      </c>
      <c r="G82" s="26" t="s">
        <v>223</v>
      </c>
      <c r="J82">
        <f t="shared" si="4"/>
        <v>0</v>
      </c>
    </row>
    <row r="83" spans="2:10" ht="12.75">
      <c r="B83" s="2"/>
      <c r="C83" s="12" t="s">
        <v>78</v>
      </c>
      <c r="D83" s="9">
        <v>2</v>
      </c>
      <c r="E83" s="53">
        <v>40</v>
      </c>
      <c r="F83" s="58">
        <f t="shared" si="3"/>
        <v>80</v>
      </c>
      <c r="G83" s="26" t="s">
        <v>223</v>
      </c>
      <c r="J83">
        <f t="shared" si="4"/>
        <v>0</v>
      </c>
    </row>
    <row r="84" spans="2:10" ht="13.5" thickBot="1">
      <c r="B84" s="2"/>
      <c r="C84" s="12" t="s">
        <v>79</v>
      </c>
      <c r="D84" s="9">
        <v>1</v>
      </c>
      <c r="E84" s="53">
        <v>330</v>
      </c>
      <c r="F84" s="58">
        <f t="shared" si="3"/>
        <v>330</v>
      </c>
      <c r="G84" s="26" t="s">
        <v>223</v>
      </c>
      <c r="I84">
        <v>10</v>
      </c>
      <c r="J84">
        <f t="shared" si="4"/>
        <v>10</v>
      </c>
    </row>
    <row r="85" spans="2:10" ht="12.75">
      <c r="B85" s="2"/>
      <c r="C85" s="32" t="s">
        <v>759</v>
      </c>
      <c r="D85" s="36">
        <v>1</v>
      </c>
      <c r="E85" s="53">
        <v>900</v>
      </c>
      <c r="F85" s="58">
        <f t="shared" si="3"/>
        <v>900</v>
      </c>
      <c r="G85" s="26" t="s">
        <v>223</v>
      </c>
      <c r="H85" s="30" t="s">
        <v>242</v>
      </c>
      <c r="J85">
        <f t="shared" si="4"/>
        <v>0</v>
      </c>
    </row>
    <row r="86" spans="2:10" ht="13.5" thickBot="1">
      <c r="B86" s="2"/>
      <c r="C86" s="32" t="s">
        <v>80</v>
      </c>
      <c r="D86" s="37">
        <v>1</v>
      </c>
      <c r="E86" s="53">
        <v>1800</v>
      </c>
      <c r="F86" s="58">
        <f t="shared" si="3"/>
        <v>1800</v>
      </c>
      <c r="G86" s="26" t="s">
        <v>223</v>
      </c>
      <c r="H86" s="30" t="s">
        <v>242</v>
      </c>
      <c r="J86">
        <f t="shared" si="4"/>
        <v>0</v>
      </c>
    </row>
    <row r="87" spans="2:10" ht="12.75">
      <c r="B87" s="2"/>
      <c r="C87" s="12" t="s">
        <v>81</v>
      </c>
      <c r="D87" s="9">
        <v>2</v>
      </c>
      <c r="E87" s="53">
        <v>150</v>
      </c>
      <c r="F87" s="58">
        <f t="shared" si="3"/>
        <v>300</v>
      </c>
      <c r="G87" s="16" t="s">
        <v>120</v>
      </c>
      <c r="J87">
        <f t="shared" si="4"/>
        <v>0</v>
      </c>
    </row>
    <row r="88" spans="2:10" ht="13.5" thickBot="1">
      <c r="B88" s="2">
        <v>38245</v>
      </c>
      <c r="C88" s="12" t="s">
        <v>82</v>
      </c>
      <c r="D88" s="9">
        <v>120</v>
      </c>
      <c r="E88" s="53">
        <v>36</v>
      </c>
      <c r="F88" s="58">
        <f t="shared" si="3"/>
        <v>4320</v>
      </c>
      <c r="G88" s="26" t="s">
        <v>223</v>
      </c>
      <c r="H88" s="131" t="s">
        <v>739</v>
      </c>
      <c r="I88">
        <v>4</v>
      </c>
      <c r="J88">
        <f t="shared" si="4"/>
        <v>480</v>
      </c>
    </row>
    <row r="89" spans="2:10" ht="13.5" thickBot="1">
      <c r="B89" s="2"/>
      <c r="C89" s="32" t="s">
        <v>54</v>
      </c>
      <c r="D89" s="38">
        <v>15</v>
      </c>
      <c r="E89" s="53">
        <v>150</v>
      </c>
      <c r="F89" s="58">
        <f t="shared" si="3"/>
        <v>2250</v>
      </c>
      <c r="G89" s="26" t="s">
        <v>223</v>
      </c>
      <c r="H89" s="30" t="s">
        <v>242</v>
      </c>
      <c r="I89">
        <v>25</v>
      </c>
      <c r="J89">
        <f t="shared" si="4"/>
        <v>375</v>
      </c>
    </row>
    <row r="90" spans="2:10" ht="12.75">
      <c r="B90" s="2"/>
      <c r="C90" s="12" t="s">
        <v>83</v>
      </c>
      <c r="D90" s="9">
        <v>8</v>
      </c>
      <c r="E90" s="53">
        <v>60</v>
      </c>
      <c r="F90" s="58">
        <f t="shared" si="3"/>
        <v>480</v>
      </c>
      <c r="G90" s="25" t="s">
        <v>222</v>
      </c>
      <c r="I90">
        <v>2</v>
      </c>
      <c r="J90">
        <f t="shared" si="4"/>
        <v>16</v>
      </c>
    </row>
    <row r="91" spans="2:10" ht="12.75">
      <c r="B91" s="2"/>
      <c r="C91" s="12" t="s">
        <v>84</v>
      </c>
      <c r="D91" s="9">
        <v>15</v>
      </c>
      <c r="E91" s="53">
        <v>21</v>
      </c>
      <c r="F91" s="58">
        <f t="shared" si="3"/>
        <v>315</v>
      </c>
      <c r="G91" s="26" t="s">
        <v>223</v>
      </c>
      <c r="H91" s="39" t="s">
        <v>280</v>
      </c>
      <c r="I91">
        <v>2</v>
      </c>
      <c r="J91">
        <f t="shared" si="4"/>
        <v>30</v>
      </c>
    </row>
    <row r="92" spans="2:10" ht="12.75">
      <c r="B92" s="2"/>
      <c r="C92" s="12" t="s">
        <v>85</v>
      </c>
      <c r="D92" s="9">
        <v>1</v>
      </c>
      <c r="E92" s="53">
        <v>400</v>
      </c>
      <c r="F92" s="58">
        <f t="shared" si="3"/>
        <v>400</v>
      </c>
      <c r="G92" s="28" t="s">
        <v>225</v>
      </c>
      <c r="H92" s="39" t="s">
        <v>280</v>
      </c>
      <c r="J92">
        <f t="shared" si="4"/>
        <v>0</v>
      </c>
    </row>
    <row r="93" spans="2:10" ht="12.75">
      <c r="B93" s="2"/>
      <c r="C93" s="12" t="s">
        <v>86</v>
      </c>
      <c r="D93" s="9">
        <v>1</v>
      </c>
      <c r="E93" s="53">
        <v>90</v>
      </c>
      <c r="F93" s="58">
        <f t="shared" si="3"/>
        <v>90</v>
      </c>
      <c r="G93" s="27" t="s">
        <v>224</v>
      </c>
      <c r="J93">
        <f t="shared" si="4"/>
        <v>0</v>
      </c>
    </row>
    <row r="94" spans="2:10" ht="12.75">
      <c r="B94" s="2"/>
      <c r="C94" s="12" t="s">
        <v>87</v>
      </c>
      <c r="D94" s="9">
        <v>1</v>
      </c>
      <c r="E94" s="53">
        <v>150</v>
      </c>
      <c r="F94" s="58">
        <f t="shared" si="3"/>
        <v>150</v>
      </c>
      <c r="G94" s="28" t="s">
        <v>225</v>
      </c>
      <c r="H94" s="39" t="s">
        <v>280</v>
      </c>
      <c r="J94">
        <f t="shared" si="4"/>
        <v>0</v>
      </c>
    </row>
    <row r="95" spans="2:10" ht="12.75">
      <c r="B95" s="2"/>
      <c r="C95" s="12" t="s">
        <v>88</v>
      </c>
      <c r="D95" s="9">
        <v>1</v>
      </c>
      <c r="E95" s="53">
        <v>300</v>
      </c>
      <c r="F95" s="58">
        <f t="shared" si="3"/>
        <v>300</v>
      </c>
      <c r="G95" s="29" t="s">
        <v>227</v>
      </c>
      <c r="H95" s="47" t="s">
        <v>317</v>
      </c>
      <c r="J95">
        <f t="shared" si="4"/>
        <v>0</v>
      </c>
    </row>
    <row r="96" spans="2:10" ht="13.5" thickBot="1">
      <c r="B96" s="2"/>
      <c r="C96" s="12" t="s">
        <v>89</v>
      </c>
      <c r="D96" s="9">
        <v>1</v>
      </c>
      <c r="E96" s="53">
        <v>1300</v>
      </c>
      <c r="F96" s="58">
        <f t="shared" si="3"/>
        <v>1300</v>
      </c>
      <c r="G96" s="29" t="s">
        <v>227</v>
      </c>
      <c r="H96" s="47" t="s">
        <v>317</v>
      </c>
      <c r="J96">
        <f t="shared" si="4"/>
        <v>0</v>
      </c>
    </row>
    <row r="97" spans="2:10" ht="12.75">
      <c r="B97" s="2">
        <v>38248</v>
      </c>
      <c r="C97" s="32" t="s">
        <v>90</v>
      </c>
      <c r="D97" s="36">
        <v>1</v>
      </c>
      <c r="E97" s="53">
        <v>100</v>
      </c>
      <c r="F97" s="58">
        <f t="shared" si="3"/>
        <v>100</v>
      </c>
      <c r="G97" s="86" t="s">
        <v>629</v>
      </c>
      <c r="H97" s="30" t="s">
        <v>242</v>
      </c>
      <c r="J97">
        <f t="shared" si="4"/>
        <v>0</v>
      </c>
    </row>
    <row r="98" spans="2:10" ht="13.5" thickBot="1">
      <c r="B98" s="2"/>
      <c r="C98" s="32" t="s">
        <v>91</v>
      </c>
      <c r="D98" s="37">
        <v>2</v>
      </c>
      <c r="E98" s="53">
        <v>570</v>
      </c>
      <c r="F98" s="58">
        <f t="shared" si="3"/>
        <v>1140</v>
      </c>
      <c r="G98" s="26" t="s">
        <v>223</v>
      </c>
      <c r="H98" s="30" t="s">
        <v>242</v>
      </c>
      <c r="I98">
        <v>15</v>
      </c>
      <c r="J98">
        <f t="shared" si="4"/>
        <v>30</v>
      </c>
    </row>
    <row r="99" spans="2:10" ht="12.75">
      <c r="B99" s="2"/>
      <c r="C99" s="12" t="s">
        <v>92</v>
      </c>
      <c r="D99" s="9">
        <v>1</v>
      </c>
      <c r="E99" s="53">
        <v>10</v>
      </c>
      <c r="F99" s="58">
        <f t="shared" si="3"/>
        <v>10</v>
      </c>
      <c r="G99" s="86" t="s">
        <v>629</v>
      </c>
      <c r="J99">
        <f t="shared" si="4"/>
        <v>0</v>
      </c>
    </row>
    <row r="100" spans="2:10" ht="12.75">
      <c r="B100" s="2"/>
      <c r="C100" s="42" t="s">
        <v>121</v>
      </c>
      <c r="D100" s="9">
        <v>1</v>
      </c>
      <c r="E100" s="53">
        <v>4000</v>
      </c>
      <c r="F100" s="58">
        <f aca="true" t="shared" si="5" ref="F100:F127">E100*D100</f>
        <v>4000</v>
      </c>
      <c r="G100" s="16" t="s">
        <v>120</v>
      </c>
      <c r="J100">
        <f t="shared" si="4"/>
        <v>0</v>
      </c>
    </row>
    <row r="101" spans="2:10" ht="13.5" thickBot="1">
      <c r="B101" s="2"/>
      <c r="C101" s="42" t="s">
        <v>314</v>
      </c>
      <c r="D101" s="9">
        <v>1</v>
      </c>
      <c r="E101" s="53">
        <v>3300</v>
      </c>
      <c r="F101" s="58">
        <f t="shared" si="5"/>
        <v>3300</v>
      </c>
      <c r="G101" s="16" t="s">
        <v>120</v>
      </c>
      <c r="J101">
        <f t="shared" si="4"/>
        <v>0</v>
      </c>
    </row>
    <row r="102" spans="2:10" ht="13.5" thickBot="1">
      <c r="B102" s="2">
        <v>38250</v>
      </c>
      <c r="C102" s="32" t="s">
        <v>760</v>
      </c>
      <c r="D102" s="38">
        <v>1</v>
      </c>
      <c r="E102" s="53">
        <v>250</v>
      </c>
      <c r="F102" s="58">
        <f t="shared" si="5"/>
        <v>250</v>
      </c>
      <c r="G102" s="86" t="s">
        <v>629</v>
      </c>
      <c r="H102" s="30" t="s">
        <v>242</v>
      </c>
      <c r="J102">
        <f t="shared" si="4"/>
        <v>0</v>
      </c>
    </row>
    <row r="103" spans="2:10" ht="12.75">
      <c r="B103" s="2"/>
      <c r="C103" s="12" t="s">
        <v>62</v>
      </c>
      <c r="D103" s="9">
        <v>1</v>
      </c>
      <c r="E103" s="53">
        <v>114</v>
      </c>
      <c r="F103" s="58">
        <f t="shared" si="5"/>
        <v>114</v>
      </c>
      <c r="G103" s="26" t="s">
        <v>223</v>
      </c>
      <c r="J103">
        <f t="shared" si="4"/>
        <v>0</v>
      </c>
    </row>
    <row r="104" spans="2:10" ht="12.75">
      <c r="B104" s="2"/>
      <c r="C104" s="12" t="s">
        <v>63</v>
      </c>
      <c r="D104" s="9">
        <v>1</v>
      </c>
      <c r="E104" s="53">
        <v>300</v>
      </c>
      <c r="F104" s="58">
        <f t="shared" si="5"/>
        <v>300</v>
      </c>
      <c r="G104" s="27" t="s">
        <v>224</v>
      </c>
      <c r="H104" s="47" t="s">
        <v>317</v>
      </c>
      <c r="J104">
        <f t="shared" si="4"/>
        <v>0</v>
      </c>
    </row>
    <row r="105" spans="2:10" ht="13.5" thickBot="1">
      <c r="B105" s="2"/>
      <c r="C105" s="12" t="s">
        <v>64</v>
      </c>
      <c r="D105" s="9">
        <v>6</v>
      </c>
      <c r="E105" s="53">
        <v>40</v>
      </c>
      <c r="F105" s="58">
        <f t="shared" si="5"/>
        <v>240</v>
      </c>
      <c r="G105" s="26" t="s">
        <v>223</v>
      </c>
      <c r="J105">
        <f t="shared" si="4"/>
        <v>0</v>
      </c>
    </row>
    <row r="106" spans="2:10" ht="13.5" thickBot="1">
      <c r="B106" s="2"/>
      <c r="C106" s="32" t="s">
        <v>93</v>
      </c>
      <c r="D106" s="38">
        <v>2</v>
      </c>
      <c r="E106" s="53">
        <v>200</v>
      </c>
      <c r="F106" s="58">
        <f t="shared" si="5"/>
        <v>400</v>
      </c>
      <c r="G106" s="26" t="s">
        <v>223</v>
      </c>
      <c r="H106" s="30" t="s">
        <v>242</v>
      </c>
      <c r="I106">
        <v>30</v>
      </c>
      <c r="J106">
        <f t="shared" si="4"/>
        <v>60</v>
      </c>
    </row>
    <row r="107" spans="2:10" ht="12.75">
      <c r="B107" s="2"/>
      <c r="C107" s="12" t="s">
        <v>243</v>
      </c>
      <c r="D107" s="9">
        <v>3</v>
      </c>
      <c r="E107" s="53">
        <v>200</v>
      </c>
      <c r="F107" s="58">
        <f t="shared" si="5"/>
        <v>600</v>
      </c>
      <c r="G107" s="26" t="s">
        <v>223</v>
      </c>
      <c r="I107">
        <v>25</v>
      </c>
      <c r="J107">
        <f t="shared" si="4"/>
        <v>75</v>
      </c>
    </row>
    <row r="108" spans="2:10" ht="13.5" thickBot="1">
      <c r="B108" s="2">
        <v>38251</v>
      </c>
      <c r="C108" s="14" t="s">
        <v>58</v>
      </c>
      <c r="D108" s="9">
        <v>4</v>
      </c>
      <c r="E108" s="53">
        <v>580</v>
      </c>
      <c r="F108" s="58">
        <f t="shared" si="5"/>
        <v>2320</v>
      </c>
      <c r="G108" s="17" t="s">
        <v>131</v>
      </c>
      <c r="H108" s="39" t="s">
        <v>280</v>
      </c>
      <c r="J108">
        <f t="shared" si="4"/>
        <v>0</v>
      </c>
    </row>
    <row r="109" spans="2:10" ht="13.5" thickBot="1">
      <c r="B109" s="4"/>
      <c r="C109" s="34" t="s">
        <v>59</v>
      </c>
      <c r="D109" s="38">
        <v>1</v>
      </c>
      <c r="E109" s="53">
        <v>250</v>
      </c>
      <c r="F109" s="58">
        <f t="shared" si="5"/>
        <v>250</v>
      </c>
      <c r="G109" s="17"/>
      <c r="H109" s="39" t="s">
        <v>280</v>
      </c>
      <c r="J109">
        <f t="shared" si="4"/>
        <v>0</v>
      </c>
    </row>
    <row r="110" spans="2:10" ht="12.75">
      <c r="B110" s="4"/>
      <c r="C110" s="14" t="s">
        <v>105</v>
      </c>
      <c r="D110" s="15">
        <v>14.4</v>
      </c>
      <c r="E110" s="53">
        <v>500</v>
      </c>
      <c r="F110" s="58">
        <f t="shared" si="5"/>
        <v>7200</v>
      </c>
      <c r="G110" s="26" t="s">
        <v>223</v>
      </c>
      <c r="H110" s="39" t="s">
        <v>280</v>
      </c>
      <c r="I110">
        <v>5</v>
      </c>
      <c r="J110">
        <f t="shared" si="4"/>
        <v>72</v>
      </c>
    </row>
    <row r="111" spans="2:10" ht="12.75">
      <c r="B111" s="4"/>
      <c r="C111" s="12" t="s">
        <v>99</v>
      </c>
      <c r="D111" s="9">
        <v>3</v>
      </c>
      <c r="E111" s="53">
        <v>50</v>
      </c>
      <c r="F111" s="58">
        <f t="shared" si="5"/>
        <v>150</v>
      </c>
      <c r="G111" s="16" t="s">
        <v>120</v>
      </c>
      <c r="J111">
        <f t="shared" si="4"/>
        <v>0</v>
      </c>
    </row>
    <row r="112" spans="2:10" ht="12.75">
      <c r="B112" s="4"/>
      <c r="C112" s="12" t="s">
        <v>100</v>
      </c>
      <c r="D112" s="9">
        <v>1</v>
      </c>
      <c r="E112" s="53">
        <v>230</v>
      </c>
      <c r="F112" s="58">
        <f t="shared" si="5"/>
        <v>230</v>
      </c>
      <c r="G112" s="16" t="s">
        <v>120</v>
      </c>
      <c r="J112">
        <f t="shared" si="4"/>
        <v>0</v>
      </c>
    </row>
    <row r="113" spans="2:10" ht="12.75">
      <c r="B113" s="4"/>
      <c r="C113" s="14" t="s">
        <v>104</v>
      </c>
      <c r="D113" s="9">
        <v>1</v>
      </c>
      <c r="E113" s="53">
        <v>6600</v>
      </c>
      <c r="F113" s="58">
        <f t="shared" si="5"/>
        <v>6600</v>
      </c>
      <c r="G113" s="17" t="s">
        <v>131</v>
      </c>
      <c r="H113" s="39" t="s">
        <v>280</v>
      </c>
      <c r="I113">
        <v>12</v>
      </c>
      <c r="J113">
        <f t="shared" si="4"/>
        <v>12</v>
      </c>
    </row>
    <row r="114" spans="2:10" ht="13.5" thickBot="1">
      <c r="B114" s="4"/>
      <c r="C114" s="14" t="s">
        <v>101</v>
      </c>
      <c r="D114" s="9">
        <v>70</v>
      </c>
      <c r="E114" s="53">
        <v>3</v>
      </c>
      <c r="F114" s="58">
        <f t="shared" si="5"/>
        <v>210</v>
      </c>
      <c r="G114" s="26" t="s">
        <v>223</v>
      </c>
      <c r="H114" s="39" t="s">
        <v>280</v>
      </c>
      <c r="J114">
        <f t="shared" si="4"/>
        <v>0</v>
      </c>
    </row>
    <row r="115" spans="2:10" ht="12.75">
      <c r="B115" s="4"/>
      <c r="C115" s="32" t="s">
        <v>102</v>
      </c>
      <c r="D115" s="36">
        <v>1</v>
      </c>
      <c r="E115" s="53">
        <v>10</v>
      </c>
      <c r="F115" s="58">
        <f t="shared" si="5"/>
        <v>10</v>
      </c>
      <c r="G115" s="26" t="s">
        <v>223</v>
      </c>
      <c r="H115" s="30" t="s">
        <v>242</v>
      </c>
      <c r="J115">
        <f t="shared" si="4"/>
        <v>0</v>
      </c>
    </row>
    <row r="116" spans="2:10" ht="13.5" thickBot="1">
      <c r="B116" s="2">
        <v>38254</v>
      </c>
      <c r="C116" s="32" t="s">
        <v>61</v>
      </c>
      <c r="D116" s="37">
        <v>1</v>
      </c>
      <c r="E116" s="53">
        <v>7500</v>
      </c>
      <c r="F116" s="58">
        <f t="shared" si="5"/>
        <v>7500</v>
      </c>
      <c r="G116" s="17" t="s">
        <v>131</v>
      </c>
      <c r="H116" s="30" t="s">
        <v>242</v>
      </c>
      <c r="I116">
        <v>15</v>
      </c>
      <c r="J116">
        <f t="shared" si="4"/>
        <v>15</v>
      </c>
    </row>
    <row r="117" spans="2:10" ht="13.5" thickBot="1">
      <c r="B117" s="4"/>
      <c r="C117" s="12" t="s">
        <v>94</v>
      </c>
      <c r="D117" s="9">
        <v>1</v>
      </c>
      <c r="E117" s="53">
        <v>70</v>
      </c>
      <c r="F117" s="58">
        <f t="shared" si="5"/>
        <v>70</v>
      </c>
      <c r="G117" s="25" t="s">
        <v>222</v>
      </c>
      <c r="H117" s="47" t="s">
        <v>317</v>
      </c>
      <c r="I117">
        <v>5</v>
      </c>
      <c r="J117">
        <f t="shared" si="4"/>
        <v>5</v>
      </c>
    </row>
    <row r="118" spans="2:10" ht="12.75">
      <c r="B118" s="4"/>
      <c r="C118" s="32" t="s">
        <v>95</v>
      </c>
      <c r="D118" s="36">
        <v>1</v>
      </c>
      <c r="E118" s="53">
        <v>350</v>
      </c>
      <c r="F118" s="58">
        <f t="shared" si="5"/>
        <v>350</v>
      </c>
      <c r="G118" s="25" t="s">
        <v>222</v>
      </c>
      <c r="H118" s="30" t="s">
        <v>242</v>
      </c>
      <c r="J118">
        <f t="shared" si="4"/>
        <v>0</v>
      </c>
    </row>
    <row r="119" spans="2:10" ht="13.5" thickBot="1">
      <c r="B119" s="4"/>
      <c r="C119" s="32" t="s">
        <v>96</v>
      </c>
      <c r="D119" s="37">
        <v>1</v>
      </c>
      <c r="E119" s="53">
        <v>100</v>
      </c>
      <c r="F119" s="58">
        <f t="shared" si="5"/>
        <v>100</v>
      </c>
      <c r="G119" s="86" t="s">
        <v>629</v>
      </c>
      <c r="H119" s="30" t="s">
        <v>242</v>
      </c>
      <c r="J119">
        <f t="shared" si="4"/>
        <v>0</v>
      </c>
    </row>
    <row r="120" spans="2:10" ht="13.5" thickBot="1">
      <c r="B120" s="2">
        <v>38258</v>
      </c>
      <c r="C120" s="12" t="s">
        <v>97</v>
      </c>
      <c r="D120" s="9">
        <v>1</v>
      </c>
      <c r="E120" s="53">
        <v>1160</v>
      </c>
      <c r="F120" s="58">
        <f t="shared" si="5"/>
        <v>1160</v>
      </c>
      <c r="G120" s="16" t="s">
        <v>120</v>
      </c>
      <c r="J120">
        <f t="shared" si="4"/>
        <v>0</v>
      </c>
    </row>
    <row r="121" spans="2:10" ht="12.75">
      <c r="B121" s="4"/>
      <c r="C121" s="32" t="s">
        <v>98</v>
      </c>
      <c r="D121" s="36">
        <v>1</v>
      </c>
      <c r="E121" s="53">
        <v>850</v>
      </c>
      <c r="F121" s="58">
        <f t="shared" si="5"/>
        <v>850</v>
      </c>
      <c r="G121" s="26" t="s">
        <v>223</v>
      </c>
      <c r="H121" s="30" t="s">
        <v>242</v>
      </c>
      <c r="I121">
        <v>1</v>
      </c>
      <c r="J121">
        <f t="shared" si="4"/>
        <v>1</v>
      </c>
    </row>
    <row r="122" spans="2:10" ht="13.5" thickBot="1">
      <c r="B122" s="2">
        <v>38259</v>
      </c>
      <c r="C122" s="32" t="s">
        <v>74</v>
      </c>
      <c r="D122" s="37">
        <v>7</v>
      </c>
      <c r="E122" s="53">
        <v>65</v>
      </c>
      <c r="F122" s="58">
        <f t="shared" si="5"/>
        <v>455</v>
      </c>
      <c r="G122" s="26" t="s">
        <v>223</v>
      </c>
      <c r="H122" s="30" t="s">
        <v>242</v>
      </c>
      <c r="J122">
        <f t="shared" si="4"/>
        <v>0</v>
      </c>
    </row>
    <row r="123" spans="3:10" ht="12.75">
      <c r="C123" s="12" t="s">
        <v>106</v>
      </c>
      <c r="D123" s="9">
        <v>13</v>
      </c>
      <c r="E123" s="53">
        <v>30</v>
      </c>
      <c r="F123" s="58">
        <f t="shared" si="5"/>
        <v>390</v>
      </c>
      <c r="G123" s="26" t="s">
        <v>223</v>
      </c>
      <c r="J123">
        <f t="shared" si="4"/>
        <v>0</v>
      </c>
    </row>
    <row r="124" spans="2:10" ht="12.75">
      <c r="B124" s="2">
        <v>38260</v>
      </c>
      <c r="C124" s="18" t="s">
        <v>70</v>
      </c>
      <c r="D124" s="9">
        <v>1</v>
      </c>
      <c r="E124" s="53">
        <v>500</v>
      </c>
      <c r="F124" s="58">
        <f t="shared" si="5"/>
        <v>500</v>
      </c>
      <c r="G124" s="25" t="s">
        <v>222</v>
      </c>
      <c r="H124" s="47" t="s">
        <v>317</v>
      </c>
      <c r="J124">
        <f t="shared" si="4"/>
        <v>0</v>
      </c>
    </row>
    <row r="125" spans="2:10" ht="12.75">
      <c r="B125" s="4"/>
      <c r="C125" s="18" t="s">
        <v>103</v>
      </c>
      <c r="D125" s="9">
        <v>1</v>
      </c>
      <c r="E125" s="53">
        <v>1000</v>
      </c>
      <c r="F125" s="58">
        <f t="shared" si="5"/>
        <v>1000</v>
      </c>
      <c r="G125" s="25" t="s">
        <v>222</v>
      </c>
      <c r="H125" s="47" t="s">
        <v>317</v>
      </c>
      <c r="J125">
        <f t="shared" si="4"/>
        <v>0</v>
      </c>
    </row>
    <row r="126" spans="2:10" ht="25.5">
      <c r="B126" s="2">
        <v>38267</v>
      </c>
      <c r="C126" s="12" t="s">
        <v>107</v>
      </c>
      <c r="D126" s="9">
        <v>1</v>
      </c>
      <c r="E126" s="53">
        <v>500</v>
      </c>
      <c r="F126" s="58">
        <f t="shared" si="5"/>
        <v>500</v>
      </c>
      <c r="G126" s="26" t="s">
        <v>223</v>
      </c>
      <c r="J126">
        <f t="shared" si="4"/>
        <v>0</v>
      </c>
    </row>
    <row r="127" spans="2:10" ht="12.75">
      <c r="B127" s="4"/>
      <c r="C127" s="12" t="s">
        <v>9</v>
      </c>
      <c r="D127" s="9">
        <v>1</v>
      </c>
      <c r="E127" s="53">
        <v>120</v>
      </c>
      <c r="F127" s="58">
        <f t="shared" si="5"/>
        <v>120</v>
      </c>
      <c r="G127" s="16" t="s">
        <v>120</v>
      </c>
      <c r="J127">
        <f t="shared" si="4"/>
        <v>0</v>
      </c>
    </row>
    <row r="128" spans="2:10" ht="12.75">
      <c r="B128" s="4"/>
      <c r="C128" s="12" t="s">
        <v>108</v>
      </c>
      <c r="D128" s="9">
        <v>1</v>
      </c>
      <c r="E128" s="53">
        <v>160</v>
      </c>
      <c r="F128" s="58">
        <f aca="true" t="shared" si="6" ref="F128:F157">E128*D128</f>
        <v>160</v>
      </c>
      <c r="G128" s="28" t="s">
        <v>225</v>
      </c>
      <c r="H128" s="47" t="s">
        <v>317</v>
      </c>
      <c r="J128">
        <f aca="true" t="shared" si="7" ref="J128:J189">I128*D128</f>
        <v>0</v>
      </c>
    </row>
    <row r="129" spans="2:10" ht="12.75">
      <c r="B129" s="2">
        <v>38269</v>
      </c>
      <c r="C129" s="12" t="s">
        <v>109</v>
      </c>
      <c r="D129" s="9">
        <v>4</v>
      </c>
      <c r="E129" s="53">
        <v>10</v>
      </c>
      <c r="F129" s="58">
        <f t="shared" si="6"/>
        <v>40</v>
      </c>
      <c r="G129" s="28" t="s">
        <v>225</v>
      </c>
      <c r="J129">
        <f t="shared" si="7"/>
        <v>0</v>
      </c>
    </row>
    <row r="130" spans="2:10" ht="12.75">
      <c r="B130" s="4"/>
      <c r="C130" s="12" t="s">
        <v>285</v>
      </c>
      <c r="D130" s="9">
        <v>1</v>
      </c>
      <c r="E130" s="53">
        <v>25</v>
      </c>
      <c r="F130" s="58">
        <f t="shared" si="6"/>
        <v>25</v>
      </c>
      <c r="G130" s="27" t="s">
        <v>224</v>
      </c>
      <c r="J130">
        <f t="shared" si="7"/>
        <v>0</v>
      </c>
    </row>
    <row r="131" spans="2:10" ht="12.75">
      <c r="B131" s="4"/>
      <c r="C131" s="12" t="s">
        <v>110</v>
      </c>
      <c r="D131" s="9">
        <v>1</v>
      </c>
      <c r="E131" s="53">
        <v>200</v>
      </c>
      <c r="F131" s="58">
        <f t="shared" si="6"/>
        <v>200</v>
      </c>
      <c r="G131" s="26" t="s">
        <v>223</v>
      </c>
      <c r="J131">
        <f t="shared" si="7"/>
        <v>0</v>
      </c>
    </row>
    <row r="132" spans="2:10" ht="13.5" thickBot="1">
      <c r="B132" s="4"/>
      <c r="C132" s="12" t="s">
        <v>111</v>
      </c>
      <c r="D132" s="9">
        <v>1</v>
      </c>
      <c r="E132" s="53">
        <v>398</v>
      </c>
      <c r="F132" s="58">
        <f t="shared" si="6"/>
        <v>398</v>
      </c>
      <c r="G132" s="26" t="s">
        <v>223</v>
      </c>
      <c r="H132" s="39" t="s">
        <v>280</v>
      </c>
      <c r="I132">
        <v>10</v>
      </c>
      <c r="J132">
        <f t="shared" si="7"/>
        <v>10</v>
      </c>
    </row>
    <row r="133" spans="2:10" ht="13.5" thickBot="1">
      <c r="B133" s="2">
        <v>38272</v>
      </c>
      <c r="C133" s="32" t="s">
        <v>112</v>
      </c>
      <c r="D133" s="38">
        <v>1</v>
      </c>
      <c r="E133" s="53">
        <v>75</v>
      </c>
      <c r="F133" s="58">
        <f t="shared" si="6"/>
        <v>75</v>
      </c>
      <c r="G133" s="26" t="s">
        <v>223</v>
      </c>
      <c r="H133" s="30" t="s">
        <v>242</v>
      </c>
      <c r="J133">
        <f t="shared" si="7"/>
        <v>0</v>
      </c>
    </row>
    <row r="134" spans="2:10" ht="13.5" thickBot="1">
      <c r="B134" s="2"/>
      <c r="C134" s="12" t="s">
        <v>113</v>
      </c>
      <c r="D134" s="9">
        <v>1</v>
      </c>
      <c r="E134" s="53">
        <v>1400</v>
      </c>
      <c r="F134" s="58">
        <f t="shared" si="6"/>
        <v>1400</v>
      </c>
      <c r="G134" s="16" t="s">
        <v>120</v>
      </c>
      <c r="J134">
        <f t="shared" si="7"/>
        <v>0</v>
      </c>
    </row>
    <row r="135" spans="2:10" ht="13.5" thickBot="1">
      <c r="B135" s="2"/>
      <c r="C135" s="32" t="s">
        <v>114</v>
      </c>
      <c r="D135" s="38">
        <v>5</v>
      </c>
      <c r="E135" s="53">
        <v>70</v>
      </c>
      <c r="F135" s="58">
        <f t="shared" si="6"/>
        <v>350</v>
      </c>
      <c r="G135" s="26" t="s">
        <v>223</v>
      </c>
      <c r="H135" s="30" t="s">
        <v>242</v>
      </c>
      <c r="J135">
        <f t="shared" si="7"/>
        <v>0</v>
      </c>
    </row>
    <row r="136" spans="2:10" ht="12.75">
      <c r="B136" s="4"/>
      <c r="C136" s="12" t="s">
        <v>115</v>
      </c>
      <c r="D136" s="9">
        <v>2</v>
      </c>
      <c r="E136" s="53">
        <v>10</v>
      </c>
      <c r="F136" s="58">
        <f t="shared" si="6"/>
        <v>20</v>
      </c>
      <c r="G136" s="26" t="s">
        <v>223</v>
      </c>
      <c r="J136">
        <f t="shared" si="7"/>
        <v>0</v>
      </c>
    </row>
    <row r="137" spans="2:10" ht="12.75">
      <c r="B137" s="4"/>
      <c r="C137" s="12" t="s">
        <v>117</v>
      </c>
      <c r="D137" s="9">
        <v>1</v>
      </c>
      <c r="E137" s="53">
        <v>700</v>
      </c>
      <c r="F137" s="58">
        <f t="shared" si="6"/>
        <v>700</v>
      </c>
      <c r="G137" s="26" t="s">
        <v>223</v>
      </c>
      <c r="H137" s="133" t="s">
        <v>741</v>
      </c>
      <c r="I137">
        <v>15</v>
      </c>
      <c r="J137">
        <f t="shared" si="7"/>
        <v>15</v>
      </c>
    </row>
    <row r="138" spans="2:10" ht="12.75">
      <c r="B138" s="4"/>
      <c r="C138" s="12" t="s">
        <v>737</v>
      </c>
      <c r="D138" s="9">
        <v>2</v>
      </c>
      <c r="E138" s="53">
        <v>65</v>
      </c>
      <c r="F138" s="58">
        <f t="shared" si="6"/>
        <v>130</v>
      </c>
      <c r="G138" s="26" t="s">
        <v>223</v>
      </c>
      <c r="H138" s="39" t="s">
        <v>280</v>
      </c>
      <c r="I138">
        <v>50</v>
      </c>
      <c r="J138">
        <f t="shared" si="7"/>
        <v>100</v>
      </c>
    </row>
    <row r="139" spans="2:10" ht="12.75">
      <c r="B139" s="4"/>
      <c r="C139" s="12" t="s">
        <v>119</v>
      </c>
      <c r="D139" s="9">
        <v>2</v>
      </c>
      <c r="E139" s="53">
        <v>55</v>
      </c>
      <c r="F139" s="58">
        <f t="shared" si="6"/>
        <v>110</v>
      </c>
      <c r="G139" s="26" t="s">
        <v>223</v>
      </c>
      <c r="H139" s="39" t="s">
        <v>280</v>
      </c>
      <c r="I139">
        <v>50</v>
      </c>
      <c r="J139">
        <f t="shared" si="7"/>
        <v>100</v>
      </c>
    </row>
    <row r="140" spans="2:10" ht="13.5" thickBot="1">
      <c r="B140" s="2">
        <v>38283</v>
      </c>
      <c r="C140" s="12" t="s">
        <v>122</v>
      </c>
      <c r="D140" s="9">
        <v>90</v>
      </c>
      <c r="E140" s="53">
        <v>25</v>
      </c>
      <c r="F140" s="58">
        <f t="shared" si="6"/>
        <v>2250</v>
      </c>
      <c r="G140" s="26" t="s">
        <v>223</v>
      </c>
      <c r="H140" s="133" t="s">
        <v>741</v>
      </c>
      <c r="I140">
        <v>4</v>
      </c>
      <c r="J140">
        <f t="shared" si="7"/>
        <v>360</v>
      </c>
    </row>
    <row r="141" spans="2:10" ht="13.5" thickBot="1">
      <c r="B141" s="2"/>
      <c r="C141" s="32" t="s">
        <v>123</v>
      </c>
      <c r="D141" s="38">
        <v>4</v>
      </c>
      <c r="E141" s="53">
        <v>3495</v>
      </c>
      <c r="F141" s="58">
        <f t="shared" si="6"/>
        <v>13980</v>
      </c>
      <c r="G141" s="28" t="s">
        <v>225</v>
      </c>
      <c r="H141" s="30" t="s">
        <v>242</v>
      </c>
      <c r="J141">
        <f t="shared" si="7"/>
        <v>0</v>
      </c>
    </row>
    <row r="142" spans="2:10" ht="13.5" thickBot="1">
      <c r="B142" s="2"/>
      <c r="C142" s="12" t="s">
        <v>125</v>
      </c>
      <c r="D142" s="9">
        <v>2</v>
      </c>
      <c r="E142" s="53">
        <v>275</v>
      </c>
      <c r="F142" s="58">
        <f t="shared" si="6"/>
        <v>550</v>
      </c>
      <c r="G142" s="17" t="s">
        <v>131</v>
      </c>
      <c r="H142" s="133" t="s">
        <v>741</v>
      </c>
      <c r="J142">
        <f t="shared" si="7"/>
        <v>0</v>
      </c>
    </row>
    <row r="143" spans="2:10" ht="13.5" thickBot="1">
      <c r="B143" s="2"/>
      <c r="C143" s="32" t="s">
        <v>126</v>
      </c>
      <c r="D143" s="38">
        <v>1</v>
      </c>
      <c r="E143" s="53">
        <v>27000</v>
      </c>
      <c r="F143" s="58">
        <f t="shared" si="6"/>
        <v>27000</v>
      </c>
      <c r="G143" s="17" t="s">
        <v>131</v>
      </c>
      <c r="H143" s="30" t="s">
        <v>242</v>
      </c>
      <c r="I143">
        <v>15</v>
      </c>
      <c r="J143">
        <f t="shared" si="7"/>
        <v>15</v>
      </c>
    </row>
    <row r="144" spans="2:10" ht="13.5" thickBot="1">
      <c r="B144" s="2"/>
      <c r="C144" s="12" t="s">
        <v>124</v>
      </c>
      <c r="D144" s="9">
        <v>1</v>
      </c>
      <c r="E144" s="53">
        <v>870</v>
      </c>
      <c r="F144" s="58">
        <f t="shared" si="6"/>
        <v>870</v>
      </c>
      <c r="G144" s="26" t="s">
        <v>223</v>
      </c>
      <c r="H144" s="30" t="s">
        <v>242</v>
      </c>
      <c r="I144">
        <v>10</v>
      </c>
      <c r="J144">
        <f t="shared" si="7"/>
        <v>10</v>
      </c>
    </row>
    <row r="145" spans="2:10" ht="13.5" thickBot="1">
      <c r="B145" s="2">
        <v>38284</v>
      </c>
      <c r="C145" s="32" t="s">
        <v>128</v>
      </c>
      <c r="D145" s="38">
        <v>2</v>
      </c>
      <c r="E145" s="53">
        <v>100</v>
      </c>
      <c r="F145" s="58">
        <f t="shared" si="6"/>
        <v>200</v>
      </c>
      <c r="G145" s="26" t="s">
        <v>223</v>
      </c>
      <c r="H145" s="30" t="s">
        <v>242</v>
      </c>
      <c r="J145">
        <f t="shared" si="7"/>
        <v>0</v>
      </c>
    </row>
    <row r="146" spans="2:10" ht="13.5" thickBot="1">
      <c r="B146" s="2">
        <v>38288</v>
      </c>
      <c r="C146" s="32" t="s">
        <v>127</v>
      </c>
      <c r="D146" s="38">
        <v>1</v>
      </c>
      <c r="E146" s="53">
        <v>16500</v>
      </c>
      <c r="F146" s="58">
        <f t="shared" si="6"/>
        <v>16500</v>
      </c>
      <c r="G146" s="17" t="s">
        <v>131</v>
      </c>
      <c r="H146" s="30" t="s">
        <v>242</v>
      </c>
      <c r="I146">
        <v>40</v>
      </c>
      <c r="J146">
        <f t="shared" si="7"/>
        <v>40</v>
      </c>
    </row>
    <row r="147" spans="2:10" ht="12.75">
      <c r="B147" s="2"/>
      <c r="C147" s="12" t="s">
        <v>129</v>
      </c>
      <c r="D147" s="9">
        <v>1</v>
      </c>
      <c r="E147" s="53">
        <v>150</v>
      </c>
      <c r="F147" s="58">
        <f t="shared" si="6"/>
        <v>150</v>
      </c>
      <c r="G147" s="26" t="s">
        <v>223</v>
      </c>
      <c r="J147">
        <f t="shared" si="7"/>
        <v>0</v>
      </c>
    </row>
    <row r="148" spans="2:10" ht="13.5" thickBot="1">
      <c r="B148" s="2"/>
      <c r="C148" s="12" t="s">
        <v>130</v>
      </c>
      <c r="D148" s="9">
        <v>4</v>
      </c>
      <c r="E148" s="53">
        <v>8</v>
      </c>
      <c r="F148" s="58">
        <f t="shared" si="6"/>
        <v>32</v>
      </c>
      <c r="G148" s="16" t="s">
        <v>120</v>
      </c>
      <c r="H148" s="47" t="s">
        <v>317</v>
      </c>
      <c r="J148">
        <f t="shared" si="7"/>
        <v>0</v>
      </c>
    </row>
    <row r="149" spans="2:10" ht="13.5" thickBot="1">
      <c r="B149" s="2">
        <v>38289</v>
      </c>
      <c r="C149" s="32" t="s">
        <v>54</v>
      </c>
      <c r="D149" s="38">
        <v>2</v>
      </c>
      <c r="E149" s="53">
        <v>199</v>
      </c>
      <c r="F149" s="58">
        <f t="shared" si="6"/>
        <v>398</v>
      </c>
      <c r="G149" s="26" t="s">
        <v>223</v>
      </c>
      <c r="H149" s="30" t="s">
        <v>242</v>
      </c>
      <c r="I149">
        <v>25</v>
      </c>
      <c r="J149">
        <f t="shared" si="7"/>
        <v>50</v>
      </c>
    </row>
    <row r="150" spans="2:10" ht="13.5" thickBot="1">
      <c r="B150" s="2"/>
      <c r="C150" s="12" t="s">
        <v>466</v>
      </c>
      <c r="D150" s="9">
        <v>2</v>
      </c>
      <c r="E150" s="53">
        <v>135</v>
      </c>
      <c r="F150" s="58">
        <f t="shared" si="6"/>
        <v>270</v>
      </c>
      <c r="G150" s="26" t="s">
        <v>223</v>
      </c>
      <c r="I150">
        <v>25</v>
      </c>
      <c r="J150">
        <f t="shared" si="7"/>
        <v>50</v>
      </c>
    </row>
    <row r="151" spans="2:10" ht="12.75">
      <c r="B151" s="2">
        <v>38290</v>
      </c>
      <c r="C151" s="32" t="s">
        <v>133</v>
      </c>
      <c r="D151" s="36">
        <v>3</v>
      </c>
      <c r="E151" s="53">
        <v>590</v>
      </c>
      <c r="F151" s="58">
        <f t="shared" si="6"/>
        <v>1770</v>
      </c>
      <c r="G151" s="26" t="s">
        <v>223</v>
      </c>
      <c r="H151" s="30" t="s">
        <v>242</v>
      </c>
      <c r="I151">
        <v>15</v>
      </c>
      <c r="J151">
        <f t="shared" si="7"/>
        <v>45</v>
      </c>
    </row>
    <row r="152" spans="2:10" ht="12.75">
      <c r="B152" s="2"/>
      <c r="C152" s="32" t="s">
        <v>134</v>
      </c>
      <c r="D152" s="12">
        <v>1</v>
      </c>
      <c r="E152" s="53">
        <v>960</v>
      </c>
      <c r="F152" s="58">
        <f t="shared" si="6"/>
        <v>960</v>
      </c>
      <c r="G152" s="17" t="s">
        <v>131</v>
      </c>
      <c r="H152" s="30" t="s">
        <v>242</v>
      </c>
      <c r="J152">
        <f t="shared" si="7"/>
        <v>0</v>
      </c>
    </row>
    <row r="153" spans="2:10" ht="12.75">
      <c r="B153" s="2"/>
      <c r="C153" s="32" t="s">
        <v>135</v>
      </c>
      <c r="D153" s="12">
        <v>2</v>
      </c>
      <c r="E153" s="53">
        <v>50</v>
      </c>
      <c r="F153" s="58">
        <f t="shared" si="6"/>
        <v>100</v>
      </c>
      <c r="G153" s="86" t="s">
        <v>629</v>
      </c>
      <c r="H153" s="30" t="s">
        <v>242</v>
      </c>
      <c r="J153">
        <f t="shared" si="7"/>
        <v>0</v>
      </c>
    </row>
    <row r="154" spans="2:10" ht="13.5" thickBot="1">
      <c r="B154" s="2"/>
      <c r="C154" s="32" t="s">
        <v>136</v>
      </c>
      <c r="D154" s="37">
        <v>1</v>
      </c>
      <c r="E154" s="53">
        <v>150</v>
      </c>
      <c r="F154" s="58">
        <f t="shared" si="6"/>
        <v>150</v>
      </c>
      <c r="G154" s="86" t="s">
        <v>629</v>
      </c>
      <c r="H154" s="30" t="s">
        <v>242</v>
      </c>
      <c r="J154">
        <f t="shared" si="7"/>
        <v>0</v>
      </c>
    </row>
    <row r="155" spans="2:10" ht="13.5" thickBot="1">
      <c r="B155" s="2"/>
      <c r="C155" s="12" t="s">
        <v>137</v>
      </c>
      <c r="D155" s="9">
        <v>1</v>
      </c>
      <c r="E155" s="53">
        <v>4700</v>
      </c>
      <c r="F155" s="58">
        <f t="shared" si="6"/>
        <v>4700</v>
      </c>
      <c r="G155" s="17" t="s">
        <v>131</v>
      </c>
      <c r="H155" s="30" t="s">
        <v>242</v>
      </c>
      <c r="I155">
        <v>5</v>
      </c>
      <c r="J155">
        <f t="shared" si="7"/>
        <v>5</v>
      </c>
    </row>
    <row r="156" spans="2:10" ht="12.75">
      <c r="B156" s="2"/>
      <c r="C156" s="32" t="s">
        <v>138</v>
      </c>
      <c r="D156" s="36">
        <v>1</v>
      </c>
      <c r="E156" s="53">
        <v>720</v>
      </c>
      <c r="F156" s="58">
        <f t="shared" si="6"/>
        <v>720</v>
      </c>
      <c r="G156" s="26" t="s">
        <v>223</v>
      </c>
      <c r="H156" s="30" t="s">
        <v>242</v>
      </c>
      <c r="J156">
        <f t="shared" si="7"/>
        <v>0</v>
      </c>
    </row>
    <row r="157" spans="2:10" ht="13.5" thickBot="1">
      <c r="B157" s="2"/>
      <c r="C157" s="32" t="s">
        <v>139</v>
      </c>
      <c r="D157" s="37">
        <v>1</v>
      </c>
      <c r="E157" s="53">
        <v>599</v>
      </c>
      <c r="F157" s="58">
        <f t="shared" si="6"/>
        <v>599</v>
      </c>
      <c r="G157" s="26" t="s">
        <v>223</v>
      </c>
      <c r="H157" s="30" t="s">
        <v>242</v>
      </c>
      <c r="J157">
        <f t="shared" si="7"/>
        <v>0</v>
      </c>
    </row>
    <row r="158" spans="2:10" ht="12.75">
      <c r="B158" s="137"/>
      <c r="C158" s="24" t="s">
        <v>158</v>
      </c>
      <c r="D158" s="9">
        <v>20</v>
      </c>
      <c r="E158" s="53">
        <v>159</v>
      </c>
      <c r="F158" s="58">
        <f aca="true" t="shared" si="8" ref="F158:F189">E158*D158</f>
        <v>3180</v>
      </c>
      <c r="G158" s="26" t="s">
        <v>223</v>
      </c>
      <c r="I158">
        <v>25</v>
      </c>
      <c r="J158">
        <f t="shared" si="7"/>
        <v>500</v>
      </c>
    </row>
    <row r="159" spans="2:10" ht="12.75">
      <c r="B159" s="2"/>
      <c r="C159" s="12" t="s">
        <v>140</v>
      </c>
      <c r="D159" s="9">
        <v>50</v>
      </c>
      <c r="E159" s="53">
        <v>10</v>
      </c>
      <c r="F159" s="58">
        <f t="shared" si="8"/>
        <v>500</v>
      </c>
      <c r="G159" s="26" t="s">
        <v>223</v>
      </c>
      <c r="J159">
        <f t="shared" si="7"/>
        <v>0</v>
      </c>
    </row>
    <row r="160" spans="2:10" ht="12.75">
      <c r="B160" s="2"/>
      <c r="C160" s="12" t="s">
        <v>141</v>
      </c>
      <c r="D160" s="9">
        <v>50</v>
      </c>
      <c r="E160" s="53">
        <v>12</v>
      </c>
      <c r="F160" s="58">
        <f t="shared" si="8"/>
        <v>600</v>
      </c>
      <c r="G160" s="26" t="s">
        <v>223</v>
      </c>
      <c r="J160">
        <f t="shared" si="7"/>
        <v>0</v>
      </c>
    </row>
    <row r="161" spans="2:10" ht="12.75">
      <c r="B161" s="2"/>
      <c r="C161" s="12" t="s">
        <v>142</v>
      </c>
      <c r="D161" s="9">
        <v>3</v>
      </c>
      <c r="E161" s="53">
        <v>55</v>
      </c>
      <c r="F161" s="58">
        <f t="shared" si="8"/>
        <v>165</v>
      </c>
      <c r="G161" s="26" t="s">
        <v>223</v>
      </c>
      <c r="I161">
        <v>2</v>
      </c>
      <c r="J161">
        <f t="shared" si="7"/>
        <v>6</v>
      </c>
    </row>
    <row r="162" spans="2:10" ht="12.75">
      <c r="B162" s="2"/>
      <c r="C162" s="12" t="s">
        <v>143</v>
      </c>
      <c r="D162" s="9">
        <v>1</v>
      </c>
      <c r="E162" s="53">
        <v>20</v>
      </c>
      <c r="F162" s="58">
        <f t="shared" si="8"/>
        <v>20</v>
      </c>
      <c r="G162" s="28" t="s">
        <v>225</v>
      </c>
      <c r="J162">
        <f t="shared" si="7"/>
        <v>0</v>
      </c>
    </row>
    <row r="163" spans="2:10" ht="12.75">
      <c r="B163" s="2"/>
      <c r="C163" s="12" t="s">
        <v>144</v>
      </c>
      <c r="D163" s="9">
        <v>1</v>
      </c>
      <c r="E163" s="53">
        <v>300</v>
      </c>
      <c r="F163" s="58">
        <f t="shared" si="8"/>
        <v>300</v>
      </c>
      <c r="G163" s="29" t="s">
        <v>227</v>
      </c>
      <c r="H163" s="47" t="s">
        <v>317</v>
      </c>
      <c r="J163">
        <f t="shared" si="7"/>
        <v>0</v>
      </c>
    </row>
    <row r="164" spans="2:10" ht="12.75">
      <c r="B164" s="2"/>
      <c r="C164" s="12" t="s">
        <v>145</v>
      </c>
      <c r="D164" s="9">
        <v>12</v>
      </c>
      <c r="E164" s="53">
        <v>4</v>
      </c>
      <c r="F164" s="58">
        <f t="shared" si="8"/>
        <v>48</v>
      </c>
      <c r="G164" s="28" t="s">
        <v>225</v>
      </c>
      <c r="J164">
        <f t="shared" si="7"/>
        <v>0</v>
      </c>
    </row>
    <row r="165" spans="2:10" ht="12.75">
      <c r="B165" s="2"/>
      <c r="C165" s="12" t="s">
        <v>146</v>
      </c>
      <c r="D165" s="9">
        <v>120</v>
      </c>
      <c r="E165" s="53">
        <v>3</v>
      </c>
      <c r="F165" s="58">
        <f t="shared" si="8"/>
        <v>360</v>
      </c>
      <c r="G165" s="26" t="s">
        <v>223</v>
      </c>
      <c r="J165">
        <f t="shared" si="7"/>
        <v>0</v>
      </c>
    </row>
    <row r="166" spans="2:10" ht="12.75">
      <c r="B166" s="2"/>
      <c r="C166" s="12" t="s">
        <v>147</v>
      </c>
      <c r="D166" s="9">
        <v>9</v>
      </c>
      <c r="E166" s="53">
        <v>41</v>
      </c>
      <c r="F166" s="58">
        <f t="shared" si="8"/>
        <v>369</v>
      </c>
      <c r="G166" s="26" t="s">
        <v>223</v>
      </c>
      <c r="H166" s="39" t="s">
        <v>280</v>
      </c>
      <c r="I166">
        <v>1</v>
      </c>
      <c r="J166">
        <f t="shared" si="7"/>
        <v>9</v>
      </c>
    </row>
    <row r="167" spans="2:10" ht="12.75">
      <c r="B167" s="2"/>
      <c r="C167" s="13" t="s">
        <v>148</v>
      </c>
      <c r="D167" s="9">
        <v>3</v>
      </c>
      <c r="E167" s="53">
        <v>60</v>
      </c>
      <c r="F167" s="58">
        <f t="shared" si="8"/>
        <v>180</v>
      </c>
      <c r="G167" s="26" t="s">
        <v>223</v>
      </c>
      <c r="H167" s="39" t="s">
        <v>280</v>
      </c>
      <c r="I167">
        <v>1</v>
      </c>
      <c r="J167">
        <f t="shared" si="7"/>
        <v>3</v>
      </c>
    </row>
    <row r="168" spans="2:10" ht="12.75">
      <c r="B168" s="2"/>
      <c r="C168" s="20" t="s">
        <v>149</v>
      </c>
      <c r="D168" s="21">
        <v>1</v>
      </c>
      <c r="E168" s="54">
        <v>175</v>
      </c>
      <c r="F168" s="59">
        <f t="shared" si="8"/>
        <v>175</v>
      </c>
      <c r="G168" s="29" t="s">
        <v>227</v>
      </c>
      <c r="J168">
        <f t="shared" si="7"/>
        <v>0</v>
      </c>
    </row>
    <row r="169" spans="2:10" ht="12.75">
      <c r="B169" s="2"/>
      <c r="C169" s="13" t="s">
        <v>150</v>
      </c>
      <c r="D169" s="9">
        <v>1</v>
      </c>
      <c r="E169" s="53">
        <v>180</v>
      </c>
      <c r="F169" s="58">
        <f t="shared" si="8"/>
        <v>180</v>
      </c>
      <c r="G169" s="26" t="s">
        <v>223</v>
      </c>
      <c r="H169" s="39" t="s">
        <v>280</v>
      </c>
      <c r="J169">
        <f t="shared" si="7"/>
        <v>0</v>
      </c>
    </row>
    <row r="170" spans="2:10" ht="12.75">
      <c r="B170" s="2"/>
      <c r="C170" s="13" t="s">
        <v>151</v>
      </c>
      <c r="D170" s="9">
        <v>1</v>
      </c>
      <c r="E170" s="53">
        <v>80</v>
      </c>
      <c r="F170" s="58">
        <f t="shared" si="8"/>
        <v>80</v>
      </c>
      <c r="G170" s="26" t="s">
        <v>223</v>
      </c>
      <c r="J170">
        <f t="shared" si="7"/>
        <v>0</v>
      </c>
    </row>
    <row r="171" spans="2:10" ht="12.75">
      <c r="B171" s="2"/>
      <c r="C171" s="13" t="s">
        <v>467</v>
      </c>
      <c r="D171" s="9">
        <v>6</v>
      </c>
      <c r="E171" s="53">
        <v>150</v>
      </c>
      <c r="F171" s="58">
        <f t="shared" si="8"/>
        <v>900</v>
      </c>
      <c r="G171" s="26" t="s">
        <v>223</v>
      </c>
      <c r="H171" s="39" t="s">
        <v>280</v>
      </c>
      <c r="I171">
        <v>25</v>
      </c>
      <c r="J171">
        <f t="shared" si="7"/>
        <v>150</v>
      </c>
    </row>
    <row r="172" spans="2:10" ht="12.75">
      <c r="B172" s="2"/>
      <c r="C172" s="13" t="s">
        <v>152</v>
      </c>
      <c r="D172" s="9">
        <v>1</v>
      </c>
      <c r="E172" s="53">
        <v>1609</v>
      </c>
      <c r="F172" s="58">
        <f t="shared" si="8"/>
        <v>1609</v>
      </c>
      <c r="G172" s="17" t="s">
        <v>131</v>
      </c>
      <c r="H172" s="47" t="s">
        <v>317</v>
      </c>
      <c r="J172">
        <f t="shared" si="7"/>
        <v>0</v>
      </c>
    </row>
    <row r="173" spans="2:10" ht="12.75">
      <c r="B173" s="2"/>
      <c r="C173" s="13" t="s">
        <v>153</v>
      </c>
      <c r="D173" s="9">
        <v>1</v>
      </c>
      <c r="E173" s="53">
        <v>65</v>
      </c>
      <c r="F173" s="58">
        <f t="shared" si="8"/>
        <v>65</v>
      </c>
      <c r="G173" s="26" t="s">
        <v>223</v>
      </c>
      <c r="H173" s="39" t="s">
        <v>280</v>
      </c>
      <c r="J173">
        <f t="shared" si="7"/>
        <v>0</v>
      </c>
    </row>
    <row r="174" spans="2:10" ht="12.75">
      <c r="B174" s="2"/>
      <c r="C174" s="13" t="s">
        <v>154</v>
      </c>
      <c r="D174" s="9">
        <v>1</v>
      </c>
      <c r="E174" s="53">
        <v>80</v>
      </c>
      <c r="F174" s="58">
        <f t="shared" si="8"/>
        <v>80</v>
      </c>
      <c r="G174" s="16" t="s">
        <v>120</v>
      </c>
      <c r="J174">
        <f t="shared" si="7"/>
        <v>0</v>
      </c>
    </row>
    <row r="175" spans="2:10" ht="12.75">
      <c r="B175" s="2"/>
      <c r="C175" s="23" t="s">
        <v>158</v>
      </c>
      <c r="D175" s="9">
        <v>5</v>
      </c>
      <c r="E175" s="53">
        <v>160</v>
      </c>
      <c r="F175" s="58">
        <f t="shared" si="8"/>
        <v>800</v>
      </c>
      <c r="G175" s="26" t="s">
        <v>223</v>
      </c>
      <c r="I175">
        <v>25</v>
      </c>
      <c r="J175">
        <f t="shared" si="7"/>
        <v>125</v>
      </c>
    </row>
    <row r="176" spans="2:10" ht="12.75">
      <c r="B176" s="2"/>
      <c r="C176" s="13" t="s">
        <v>151</v>
      </c>
      <c r="D176" s="9">
        <v>1</v>
      </c>
      <c r="E176" s="53">
        <v>123</v>
      </c>
      <c r="F176" s="58">
        <f t="shared" si="8"/>
        <v>123</v>
      </c>
      <c r="G176" s="26" t="s">
        <v>223</v>
      </c>
      <c r="J176">
        <f t="shared" si="7"/>
        <v>0</v>
      </c>
    </row>
    <row r="177" spans="2:10" ht="12.75">
      <c r="B177" s="2"/>
      <c r="C177" s="13" t="s">
        <v>150</v>
      </c>
      <c r="D177" s="9">
        <v>1</v>
      </c>
      <c r="E177" s="53">
        <v>150</v>
      </c>
      <c r="F177" s="58">
        <f t="shared" si="8"/>
        <v>150</v>
      </c>
      <c r="G177" s="26" t="s">
        <v>223</v>
      </c>
      <c r="H177" s="39" t="s">
        <v>280</v>
      </c>
      <c r="J177">
        <f t="shared" si="7"/>
        <v>0</v>
      </c>
    </row>
    <row r="178" spans="2:10" ht="12.75">
      <c r="B178" s="2"/>
      <c r="C178" s="13" t="s">
        <v>155</v>
      </c>
      <c r="D178" s="9">
        <v>1</v>
      </c>
      <c r="E178" s="53">
        <v>1700</v>
      </c>
      <c r="F178" s="58">
        <f t="shared" si="8"/>
        <v>1700</v>
      </c>
      <c r="G178" s="26" t="s">
        <v>223</v>
      </c>
      <c r="H178" s="39" t="s">
        <v>280</v>
      </c>
      <c r="J178">
        <f t="shared" si="7"/>
        <v>0</v>
      </c>
    </row>
    <row r="179" spans="2:10" ht="12.75">
      <c r="B179" s="2"/>
      <c r="C179" s="22" t="s">
        <v>156</v>
      </c>
      <c r="D179" s="9"/>
      <c r="E179" s="53"/>
      <c r="F179" s="58">
        <f t="shared" si="8"/>
        <v>0</v>
      </c>
      <c r="G179" s="26" t="s">
        <v>223</v>
      </c>
      <c r="H179" s="39" t="s">
        <v>280</v>
      </c>
      <c r="J179">
        <f t="shared" si="7"/>
        <v>0</v>
      </c>
    </row>
    <row r="180" spans="2:10" ht="12.75">
      <c r="B180" s="2"/>
      <c r="C180" s="13" t="s">
        <v>157</v>
      </c>
      <c r="D180" s="9">
        <v>5</v>
      </c>
      <c r="E180" s="53">
        <v>25</v>
      </c>
      <c r="F180" s="58">
        <f t="shared" si="8"/>
        <v>125</v>
      </c>
      <c r="G180" s="26" t="s">
        <v>223</v>
      </c>
      <c r="J180">
        <f t="shared" si="7"/>
        <v>0</v>
      </c>
    </row>
    <row r="181" spans="2:10" ht="12.75">
      <c r="B181" s="2"/>
      <c r="C181" s="13" t="s">
        <v>159</v>
      </c>
      <c r="D181" s="9">
        <v>1</v>
      </c>
      <c r="E181" s="53">
        <v>800</v>
      </c>
      <c r="F181" s="58">
        <f t="shared" si="8"/>
        <v>800</v>
      </c>
      <c r="G181" s="25" t="s">
        <v>222</v>
      </c>
      <c r="H181" s="47" t="s">
        <v>317</v>
      </c>
      <c r="J181">
        <f t="shared" si="7"/>
        <v>0</v>
      </c>
    </row>
    <row r="182" spans="2:10" ht="12.75">
      <c r="B182" s="2"/>
      <c r="C182" s="13" t="s">
        <v>160</v>
      </c>
      <c r="D182" s="9">
        <v>1</v>
      </c>
      <c r="E182" s="53">
        <v>100</v>
      </c>
      <c r="F182" s="58">
        <f t="shared" si="8"/>
        <v>100</v>
      </c>
      <c r="G182" s="26" t="s">
        <v>223</v>
      </c>
      <c r="H182" s="39" t="s">
        <v>280</v>
      </c>
      <c r="J182">
        <f t="shared" si="7"/>
        <v>0</v>
      </c>
    </row>
    <row r="183" spans="2:10" ht="12.75">
      <c r="B183" s="2"/>
      <c r="C183" s="13" t="s">
        <v>161</v>
      </c>
      <c r="D183" s="9">
        <v>3</v>
      </c>
      <c r="E183" s="53">
        <v>70</v>
      </c>
      <c r="F183" s="58">
        <f t="shared" si="8"/>
        <v>210</v>
      </c>
      <c r="G183" s="16" t="s">
        <v>120</v>
      </c>
      <c r="J183">
        <f t="shared" si="7"/>
        <v>0</v>
      </c>
    </row>
    <row r="184" spans="2:10" ht="12.75">
      <c r="B184" s="2"/>
      <c r="C184" s="13" t="s">
        <v>162</v>
      </c>
      <c r="D184" s="9">
        <v>4</v>
      </c>
      <c r="E184" s="53">
        <v>60</v>
      </c>
      <c r="F184" s="58">
        <f t="shared" si="8"/>
        <v>240</v>
      </c>
      <c r="G184" s="26" t="s">
        <v>223</v>
      </c>
      <c r="H184" s="39" t="s">
        <v>280</v>
      </c>
      <c r="I184">
        <v>2</v>
      </c>
      <c r="J184">
        <f t="shared" si="7"/>
        <v>8</v>
      </c>
    </row>
    <row r="185" spans="2:10" ht="12.75">
      <c r="B185" s="2"/>
      <c r="C185" s="13" t="s">
        <v>163</v>
      </c>
      <c r="D185" s="9">
        <v>3</v>
      </c>
      <c r="E185" s="53">
        <v>90</v>
      </c>
      <c r="F185" s="58">
        <f t="shared" si="8"/>
        <v>270</v>
      </c>
      <c r="G185" s="16" t="s">
        <v>120</v>
      </c>
      <c r="J185">
        <f t="shared" si="7"/>
        <v>0</v>
      </c>
    </row>
    <row r="186" spans="2:10" ht="12.75">
      <c r="B186" s="2"/>
      <c r="C186" s="13" t="s">
        <v>244</v>
      </c>
      <c r="D186" s="9">
        <v>1</v>
      </c>
      <c r="E186" s="53">
        <v>120</v>
      </c>
      <c r="F186" s="58">
        <f t="shared" si="8"/>
        <v>120</v>
      </c>
      <c r="G186" s="16" t="s">
        <v>120</v>
      </c>
      <c r="J186">
        <f t="shared" si="7"/>
        <v>0</v>
      </c>
    </row>
    <row r="187" spans="2:10" ht="12.75">
      <c r="B187" s="2"/>
      <c r="C187" s="13" t="s">
        <v>164</v>
      </c>
      <c r="D187" s="9"/>
      <c r="E187" s="53"/>
      <c r="F187" s="58">
        <f t="shared" si="8"/>
        <v>0</v>
      </c>
      <c r="G187" s="27" t="s">
        <v>224</v>
      </c>
      <c r="J187">
        <f t="shared" si="7"/>
        <v>0</v>
      </c>
    </row>
    <row r="188" spans="2:10" ht="12.75">
      <c r="B188" s="2"/>
      <c r="C188" s="13" t="s">
        <v>165</v>
      </c>
      <c r="D188" s="9">
        <v>10</v>
      </c>
      <c r="E188" s="53">
        <v>16</v>
      </c>
      <c r="F188" s="58">
        <f t="shared" si="8"/>
        <v>160</v>
      </c>
      <c r="G188" s="27" t="s">
        <v>224</v>
      </c>
      <c r="J188">
        <f t="shared" si="7"/>
        <v>0</v>
      </c>
    </row>
    <row r="189" spans="2:10" ht="12.75">
      <c r="B189" s="2"/>
      <c r="C189" s="13" t="s">
        <v>245</v>
      </c>
      <c r="D189" s="9">
        <v>1</v>
      </c>
      <c r="E189" s="53">
        <v>40</v>
      </c>
      <c r="F189" s="58">
        <f t="shared" si="8"/>
        <v>40</v>
      </c>
      <c r="G189" s="26" t="s">
        <v>223</v>
      </c>
      <c r="J189">
        <f t="shared" si="7"/>
        <v>0</v>
      </c>
    </row>
    <row r="190" spans="2:10" ht="12.75">
      <c r="B190" s="2"/>
      <c r="C190" s="13" t="s">
        <v>166</v>
      </c>
      <c r="D190" s="9">
        <v>2</v>
      </c>
      <c r="E190" s="53">
        <v>70</v>
      </c>
      <c r="F190" s="58">
        <f>E190*D190</f>
        <v>140</v>
      </c>
      <c r="G190" s="27" t="s">
        <v>224</v>
      </c>
      <c r="J190">
        <f aca="true" t="shared" si="9" ref="J190:J251">I190*D190</f>
        <v>0</v>
      </c>
    </row>
    <row r="191" spans="2:10" ht="12.75">
      <c r="B191" s="2"/>
      <c r="C191" s="13" t="s">
        <v>167</v>
      </c>
      <c r="D191" s="9"/>
      <c r="E191" s="53"/>
      <c r="F191" s="58"/>
      <c r="G191" s="27" t="s">
        <v>224</v>
      </c>
      <c r="J191">
        <f t="shared" si="9"/>
        <v>0</v>
      </c>
    </row>
    <row r="192" spans="2:10" ht="12.75">
      <c r="B192" s="2"/>
      <c r="C192" s="13" t="s">
        <v>168</v>
      </c>
      <c r="D192" s="9"/>
      <c r="E192" s="53"/>
      <c r="F192" s="58"/>
      <c r="G192" s="26" t="s">
        <v>223</v>
      </c>
      <c r="I192">
        <v>15</v>
      </c>
      <c r="J192">
        <f t="shared" si="9"/>
        <v>0</v>
      </c>
    </row>
    <row r="193" spans="2:10" ht="12.75">
      <c r="B193" s="2"/>
      <c r="C193" s="13" t="s">
        <v>169</v>
      </c>
      <c r="D193" s="9"/>
      <c r="E193" s="53"/>
      <c r="F193" s="58"/>
      <c r="G193" s="26" t="s">
        <v>223</v>
      </c>
      <c r="I193">
        <v>10</v>
      </c>
      <c r="J193">
        <f t="shared" si="9"/>
        <v>0</v>
      </c>
    </row>
    <row r="194" spans="2:10" ht="12.75">
      <c r="B194" s="2"/>
      <c r="C194" s="13" t="s">
        <v>170</v>
      </c>
      <c r="D194" s="9"/>
      <c r="E194" s="53"/>
      <c r="F194" s="58"/>
      <c r="G194" s="26" t="s">
        <v>223</v>
      </c>
      <c r="I194">
        <v>5</v>
      </c>
      <c r="J194">
        <f t="shared" si="9"/>
        <v>0</v>
      </c>
    </row>
    <row r="195" spans="2:10" ht="12.75" customHeight="1">
      <c r="B195" s="2"/>
      <c r="C195" s="13" t="s">
        <v>171</v>
      </c>
      <c r="D195" s="9">
        <v>1</v>
      </c>
      <c r="E195" s="53">
        <v>750</v>
      </c>
      <c r="F195" s="58"/>
      <c r="G195" s="26" t="s">
        <v>223</v>
      </c>
      <c r="I195">
        <v>28</v>
      </c>
      <c r="J195">
        <f t="shared" si="9"/>
        <v>28</v>
      </c>
    </row>
    <row r="196" spans="2:10" ht="12.75">
      <c r="B196" s="2"/>
      <c r="C196" s="13" t="s">
        <v>172</v>
      </c>
      <c r="D196" s="9">
        <v>1</v>
      </c>
      <c r="E196" s="53">
        <v>130</v>
      </c>
      <c r="F196" s="58">
        <f>E196*D196</f>
        <v>130</v>
      </c>
      <c r="G196" s="26" t="s">
        <v>223</v>
      </c>
      <c r="I196">
        <v>1</v>
      </c>
      <c r="J196">
        <f t="shared" si="9"/>
        <v>1</v>
      </c>
    </row>
    <row r="197" spans="2:10" ht="12.75">
      <c r="B197" s="2"/>
      <c r="C197" s="13" t="s">
        <v>173</v>
      </c>
      <c r="D197" s="9">
        <v>1</v>
      </c>
      <c r="E197" s="53">
        <v>240</v>
      </c>
      <c r="F197" s="58">
        <f>E197*D197</f>
        <v>240</v>
      </c>
      <c r="G197" s="26" t="s">
        <v>223</v>
      </c>
      <c r="I197">
        <v>5</v>
      </c>
      <c r="J197">
        <f t="shared" si="9"/>
        <v>5</v>
      </c>
    </row>
    <row r="198" spans="2:10" ht="25.5">
      <c r="B198" s="2"/>
      <c r="C198" s="13" t="s">
        <v>174</v>
      </c>
      <c r="D198" s="9">
        <v>2</v>
      </c>
      <c r="E198" s="53">
        <v>950</v>
      </c>
      <c r="F198" s="58">
        <f>E198*D198</f>
        <v>1900</v>
      </c>
      <c r="G198" s="26" t="s">
        <v>223</v>
      </c>
      <c r="I198">
        <v>13</v>
      </c>
      <c r="J198">
        <f t="shared" si="9"/>
        <v>26</v>
      </c>
    </row>
    <row r="199" spans="2:10" ht="12.75">
      <c r="B199" s="2"/>
      <c r="C199" s="13" t="s">
        <v>175</v>
      </c>
      <c r="D199" s="9">
        <v>1</v>
      </c>
      <c r="E199" s="53">
        <v>40</v>
      </c>
      <c r="F199" s="58">
        <f>E199*D199</f>
        <v>40</v>
      </c>
      <c r="G199" s="27" t="s">
        <v>224</v>
      </c>
      <c r="J199">
        <f t="shared" si="9"/>
        <v>0</v>
      </c>
    </row>
    <row r="200" spans="2:10" ht="12.75">
      <c r="B200" s="2"/>
      <c r="C200" s="13" t="s">
        <v>176</v>
      </c>
      <c r="D200" s="9">
        <v>10</v>
      </c>
      <c r="E200" s="53">
        <v>8</v>
      </c>
      <c r="F200" s="58">
        <f>E200*D200</f>
        <v>80</v>
      </c>
      <c r="G200" s="27" t="s">
        <v>224</v>
      </c>
      <c r="J200">
        <f t="shared" si="9"/>
        <v>0</v>
      </c>
    </row>
    <row r="201" spans="2:10" ht="12.75">
      <c r="B201" s="2"/>
      <c r="C201" s="13" t="s">
        <v>177</v>
      </c>
      <c r="D201" s="9">
        <v>10</v>
      </c>
      <c r="E201" s="53">
        <v>8</v>
      </c>
      <c r="F201" s="58">
        <f aca="true" t="shared" si="10" ref="F201:F331">E201*D201</f>
        <v>80</v>
      </c>
      <c r="G201" s="27" t="s">
        <v>224</v>
      </c>
      <c r="J201">
        <f t="shared" si="9"/>
        <v>0</v>
      </c>
    </row>
    <row r="202" spans="2:10" ht="12.75">
      <c r="B202" s="2"/>
      <c r="C202" s="13" t="s">
        <v>178</v>
      </c>
      <c r="D202" s="9">
        <v>1</v>
      </c>
      <c r="E202" s="53">
        <v>210</v>
      </c>
      <c r="F202" s="58">
        <f t="shared" si="10"/>
        <v>210</v>
      </c>
      <c r="G202" s="26" t="s">
        <v>223</v>
      </c>
      <c r="I202">
        <v>5</v>
      </c>
      <c r="J202">
        <f t="shared" si="9"/>
        <v>5</v>
      </c>
    </row>
    <row r="203" spans="2:10" ht="12.75">
      <c r="B203" s="2"/>
      <c r="C203" s="13" t="s">
        <v>179</v>
      </c>
      <c r="D203" s="9">
        <v>1</v>
      </c>
      <c r="E203" s="53">
        <v>120</v>
      </c>
      <c r="F203" s="58">
        <f t="shared" si="10"/>
        <v>120</v>
      </c>
      <c r="G203" s="27" t="s">
        <v>224</v>
      </c>
      <c r="J203">
        <f t="shared" si="9"/>
        <v>0</v>
      </c>
    </row>
    <row r="204" spans="2:10" ht="12.75">
      <c r="B204" s="2"/>
      <c r="C204" s="13" t="s">
        <v>180</v>
      </c>
      <c r="D204" s="9">
        <v>1</v>
      </c>
      <c r="E204" s="53">
        <v>200</v>
      </c>
      <c r="F204" s="58">
        <f t="shared" si="10"/>
        <v>200</v>
      </c>
      <c r="G204" s="26" t="s">
        <v>223</v>
      </c>
      <c r="I204">
        <v>5</v>
      </c>
      <c r="J204">
        <f t="shared" si="9"/>
        <v>5</v>
      </c>
    </row>
    <row r="205" spans="2:10" ht="12.75">
      <c r="B205" s="2"/>
      <c r="C205" s="13" t="s">
        <v>181</v>
      </c>
      <c r="D205" s="9">
        <v>2</v>
      </c>
      <c r="E205" s="53">
        <v>80</v>
      </c>
      <c r="F205" s="58">
        <f t="shared" si="10"/>
        <v>160</v>
      </c>
      <c r="G205" s="27" t="s">
        <v>224</v>
      </c>
      <c r="J205">
        <f t="shared" si="9"/>
        <v>0</v>
      </c>
    </row>
    <row r="206" spans="2:10" ht="12.75">
      <c r="B206" s="2"/>
      <c r="C206" s="13" t="s">
        <v>182</v>
      </c>
      <c r="D206" s="9">
        <v>1</v>
      </c>
      <c r="E206" s="53">
        <v>300</v>
      </c>
      <c r="F206" s="58">
        <f t="shared" si="10"/>
        <v>300</v>
      </c>
      <c r="G206" s="26" t="s">
        <v>223</v>
      </c>
      <c r="H206" s="28" t="s">
        <v>738</v>
      </c>
      <c r="I206">
        <v>5</v>
      </c>
      <c r="J206">
        <f t="shared" si="9"/>
        <v>5</v>
      </c>
    </row>
    <row r="207" spans="2:10" ht="12.75">
      <c r="B207" s="2"/>
      <c r="C207" s="13" t="s">
        <v>183</v>
      </c>
      <c r="D207" s="9">
        <v>2</v>
      </c>
      <c r="E207" s="53">
        <v>10</v>
      </c>
      <c r="F207" s="58">
        <f t="shared" si="10"/>
        <v>20</v>
      </c>
      <c r="G207" s="28" t="s">
        <v>225</v>
      </c>
      <c r="J207">
        <f t="shared" si="9"/>
        <v>0</v>
      </c>
    </row>
    <row r="208" spans="2:10" ht="12.75">
      <c r="B208" s="2"/>
      <c r="C208" s="13" t="s">
        <v>184</v>
      </c>
      <c r="D208" s="9">
        <v>4</v>
      </c>
      <c r="E208" s="53">
        <v>160</v>
      </c>
      <c r="F208" s="58">
        <f t="shared" si="10"/>
        <v>640</v>
      </c>
      <c r="G208" s="28" t="s">
        <v>225</v>
      </c>
      <c r="I208" s="40"/>
      <c r="J208">
        <f t="shared" si="9"/>
        <v>0</v>
      </c>
    </row>
    <row r="209" spans="2:10" ht="12.75">
      <c r="B209" s="2"/>
      <c r="C209" s="13" t="s">
        <v>185</v>
      </c>
      <c r="D209" s="9">
        <v>4</v>
      </c>
      <c r="E209" s="53">
        <v>25</v>
      </c>
      <c r="F209" s="58">
        <f t="shared" si="10"/>
        <v>100</v>
      </c>
      <c r="G209" s="28" t="s">
        <v>225</v>
      </c>
      <c r="J209">
        <f t="shared" si="9"/>
        <v>0</v>
      </c>
    </row>
    <row r="210" spans="2:10" ht="12.75">
      <c r="B210" s="2"/>
      <c r="C210" s="13" t="s">
        <v>186</v>
      </c>
      <c r="D210" s="9">
        <v>30</v>
      </c>
      <c r="E210" s="53">
        <v>11</v>
      </c>
      <c r="F210" s="58">
        <f t="shared" si="10"/>
        <v>330</v>
      </c>
      <c r="G210" s="28" t="s">
        <v>225</v>
      </c>
      <c r="J210">
        <f t="shared" si="9"/>
        <v>0</v>
      </c>
    </row>
    <row r="211" spans="2:10" ht="12.75">
      <c r="B211" s="2"/>
      <c r="C211" s="13" t="s">
        <v>467</v>
      </c>
      <c r="D211" s="9">
        <v>5</v>
      </c>
      <c r="E211" s="53">
        <v>150</v>
      </c>
      <c r="F211" s="58">
        <f t="shared" si="10"/>
        <v>750</v>
      </c>
      <c r="G211" s="26" t="s">
        <v>223</v>
      </c>
      <c r="I211">
        <v>25</v>
      </c>
      <c r="J211">
        <f t="shared" si="9"/>
        <v>125</v>
      </c>
    </row>
    <row r="212" spans="2:10" ht="12.75">
      <c r="B212" s="2"/>
      <c r="C212" s="13" t="s">
        <v>187</v>
      </c>
      <c r="D212" s="9">
        <v>50</v>
      </c>
      <c r="E212" s="53">
        <v>10</v>
      </c>
      <c r="F212" s="58">
        <f t="shared" si="10"/>
        <v>500</v>
      </c>
      <c r="G212" s="26" t="s">
        <v>223</v>
      </c>
      <c r="J212">
        <f t="shared" si="9"/>
        <v>0</v>
      </c>
    </row>
    <row r="213" spans="2:10" ht="12.75">
      <c r="B213" s="2"/>
      <c r="C213" s="13" t="s">
        <v>188</v>
      </c>
      <c r="D213" s="9">
        <v>4</v>
      </c>
      <c r="E213" s="53">
        <v>40</v>
      </c>
      <c r="F213" s="58">
        <f t="shared" si="10"/>
        <v>160</v>
      </c>
      <c r="G213" s="26" t="s">
        <v>223</v>
      </c>
      <c r="J213">
        <f t="shared" si="9"/>
        <v>0</v>
      </c>
    </row>
    <row r="214" spans="2:10" ht="12.75">
      <c r="B214" s="2"/>
      <c r="C214" s="13" t="s">
        <v>189</v>
      </c>
      <c r="D214" s="9">
        <v>10</v>
      </c>
      <c r="E214" s="53">
        <v>7</v>
      </c>
      <c r="F214" s="58">
        <f t="shared" si="10"/>
        <v>70</v>
      </c>
      <c r="G214" s="26" t="s">
        <v>223</v>
      </c>
      <c r="J214">
        <f t="shared" si="9"/>
        <v>0</v>
      </c>
    </row>
    <row r="215" spans="2:10" ht="13.5" thickBot="1">
      <c r="B215" s="2"/>
      <c r="C215" s="13" t="s">
        <v>190</v>
      </c>
      <c r="D215" s="9">
        <v>1</v>
      </c>
      <c r="E215" s="53">
        <v>400</v>
      </c>
      <c r="F215" s="58">
        <f t="shared" si="10"/>
        <v>400</v>
      </c>
      <c r="G215" s="26" t="s">
        <v>223</v>
      </c>
      <c r="H215" s="39" t="s">
        <v>280</v>
      </c>
      <c r="I215">
        <v>1</v>
      </c>
      <c r="J215">
        <f t="shared" si="9"/>
        <v>1</v>
      </c>
    </row>
    <row r="216" spans="2:10" ht="13.5" thickBot="1">
      <c r="B216" s="2"/>
      <c r="C216" s="35" t="s">
        <v>226</v>
      </c>
      <c r="D216" s="38">
        <v>1</v>
      </c>
      <c r="E216" s="53">
        <v>80</v>
      </c>
      <c r="F216" s="58">
        <f t="shared" si="10"/>
        <v>80</v>
      </c>
      <c r="G216" s="86" t="s">
        <v>629</v>
      </c>
      <c r="H216" s="30" t="s">
        <v>242</v>
      </c>
      <c r="J216">
        <f t="shared" si="9"/>
        <v>0</v>
      </c>
    </row>
    <row r="217" spans="2:10" ht="12.75">
      <c r="B217" s="2"/>
      <c r="C217" s="13" t="s">
        <v>191</v>
      </c>
      <c r="D217" s="9">
        <v>5</v>
      </c>
      <c r="E217" s="53">
        <v>100</v>
      </c>
      <c r="F217" s="58">
        <f t="shared" si="10"/>
        <v>500</v>
      </c>
      <c r="G217" s="26" t="s">
        <v>223</v>
      </c>
      <c r="H217" s="39" t="s">
        <v>280</v>
      </c>
      <c r="I217">
        <v>1</v>
      </c>
      <c r="J217">
        <f t="shared" si="9"/>
        <v>5</v>
      </c>
    </row>
    <row r="218" spans="2:10" ht="12.75">
      <c r="B218" s="2"/>
      <c r="C218" s="13" t="s">
        <v>192</v>
      </c>
      <c r="D218" s="9">
        <v>2</v>
      </c>
      <c r="E218" s="53">
        <v>300</v>
      </c>
      <c r="F218" s="58">
        <f t="shared" si="10"/>
        <v>600</v>
      </c>
      <c r="G218" s="17" t="s">
        <v>131</v>
      </c>
      <c r="H218" s="39" t="s">
        <v>280</v>
      </c>
      <c r="J218">
        <f t="shared" si="9"/>
        <v>0</v>
      </c>
    </row>
    <row r="219" spans="2:10" ht="12.75">
      <c r="B219" s="2"/>
      <c r="C219" s="13" t="s">
        <v>193</v>
      </c>
      <c r="D219" s="9">
        <v>3</v>
      </c>
      <c r="E219" s="53">
        <v>10</v>
      </c>
      <c r="F219" s="58">
        <f t="shared" si="10"/>
        <v>30</v>
      </c>
      <c r="G219" s="27" t="s">
        <v>224</v>
      </c>
      <c r="J219">
        <f t="shared" si="9"/>
        <v>0</v>
      </c>
    </row>
    <row r="220" spans="2:10" ht="12.75">
      <c r="B220" s="2"/>
      <c r="C220" s="13" t="s">
        <v>194</v>
      </c>
      <c r="D220" s="9">
        <v>7</v>
      </c>
      <c r="E220" s="53">
        <v>260</v>
      </c>
      <c r="F220" s="58">
        <f t="shared" si="10"/>
        <v>1820</v>
      </c>
      <c r="G220" s="26" t="s">
        <v>223</v>
      </c>
      <c r="H220" s="39" t="s">
        <v>280</v>
      </c>
      <c r="I220">
        <v>1</v>
      </c>
      <c r="J220">
        <f t="shared" si="9"/>
        <v>7</v>
      </c>
    </row>
    <row r="221" spans="2:10" ht="12.75">
      <c r="B221" s="2"/>
      <c r="C221" s="13" t="s">
        <v>195</v>
      </c>
      <c r="D221" s="9">
        <v>1</v>
      </c>
      <c r="E221" s="53">
        <v>206</v>
      </c>
      <c r="F221" s="58">
        <f t="shared" si="10"/>
        <v>206</v>
      </c>
      <c r="G221" s="26" t="s">
        <v>223</v>
      </c>
      <c r="H221" s="39" t="s">
        <v>280</v>
      </c>
      <c r="I221">
        <v>1</v>
      </c>
      <c r="J221">
        <f t="shared" si="9"/>
        <v>1</v>
      </c>
    </row>
    <row r="222" spans="2:10" ht="12.75">
      <c r="B222" s="2"/>
      <c r="C222" s="13" t="s">
        <v>467</v>
      </c>
      <c r="D222" s="9">
        <v>5</v>
      </c>
      <c r="E222" s="53">
        <v>150</v>
      </c>
      <c r="F222" s="58">
        <f t="shared" si="10"/>
        <v>750</v>
      </c>
      <c r="G222" s="26" t="s">
        <v>223</v>
      </c>
      <c r="H222" s="39" t="s">
        <v>280</v>
      </c>
      <c r="I222">
        <v>25</v>
      </c>
      <c r="J222">
        <f t="shared" si="9"/>
        <v>125</v>
      </c>
    </row>
    <row r="223" spans="2:10" ht="12.75">
      <c r="B223" s="2"/>
      <c r="C223" s="13" t="s">
        <v>196</v>
      </c>
      <c r="D223" s="9">
        <v>1</v>
      </c>
      <c r="E223" s="53">
        <v>100</v>
      </c>
      <c r="F223" s="58">
        <f t="shared" si="10"/>
        <v>100</v>
      </c>
      <c r="G223" s="26" t="s">
        <v>223</v>
      </c>
      <c r="J223">
        <f t="shared" si="9"/>
        <v>0</v>
      </c>
    </row>
    <row r="224" spans="2:10" ht="12.75">
      <c r="B224" s="2"/>
      <c r="C224" s="13" t="s">
        <v>197</v>
      </c>
      <c r="D224" s="9">
        <v>1</v>
      </c>
      <c r="E224" s="53">
        <v>130</v>
      </c>
      <c r="F224" s="58">
        <f t="shared" si="10"/>
        <v>130</v>
      </c>
      <c r="G224" s="26" t="s">
        <v>223</v>
      </c>
      <c r="J224">
        <f t="shared" si="9"/>
        <v>0</v>
      </c>
    </row>
    <row r="225" spans="2:10" ht="12.75">
      <c r="B225" s="2"/>
      <c r="C225" s="13" t="s">
        <v>198</v>
      </c>
      <c r="D225" s="9">
        <v>1</v>
      </c>
      <c r="E225" s="53">
        <v>130</v>
      </c>
      <c r="F225" s="58">
        <f t="shared" si="10"/>
        <v>130</v>
      </c>
      <c r="G225" s="26" t="s">
        <v>223</v>
      </c>
      <c r="J225">
        <f t="shared" si="9"/>
        <v>0</v>
      </c>
    </row>
    <row r="226" spans="2:10" ht="12.75">
      <c r="B226" s="2"/>
      <c r="C226" s="13" t="s">
        <v>199</v>
      </c>
      <c r="D226" s="9">
        <v>1</v>
      </c>
      <c r="E226" s="53">
        <v>150</v>
      </c>
      <c r="F226" s="58">
        <f t="shared" si="10"/>
        <v>150</v>
      </c>
      <c r="G226" s="26" t="s">
        <v>223</v>
      </c>
      <c r="H226" s="39" t="s">
        <v>280</v>
      </c>
      <c r="J226">
        <f t="shared" si="9"/>
        <v>0</v>
      </c>
    </row>
    <row r="227" spans="2:10" ht="12.75">
      <c r="B227" s="2"/>
      <c r="C227" s="13" t="s">
        <v>200</v>
      </c>
      <c r="D227" s="9">
        <v>2</v>
      </c>
      <c r="E227" s="53">
        <v>70</v>
      </c>
      <c r="F227" s="58">
        <f t="shared" si="10"/>
        <v>140</v>
      </c>
      <c r="G227" s="26" t="s">
        <v>223</v>
      </c>
      <c r="H227" s="39" t="s">
        <v>280</v>
      </c>
      <c r="I227">
        <v>1</v>
      </c>
      <c r="J227">
        <f t="shared" si="9"/>
        <v>2</v>
      </c>
    </row>
    <row r="228" spans="2:10" ht="12.75">
      <c r="B228" s="2"/>
      <c r="C228" s="13" t="s">
        <v>193</v>
      </c>
      <c r="D228" s="9">
        <v>3</v>
      </c>
      <c r="E228" s="53">
        <v>10</v>
      </c>
      <c r="F228" s="58">
        <f t="shared" si="10"/>
        <v>30</v>
      </c>
      <c r="G228" s="27" t="s">
        <v>224</v>
      </c>
      <c r="J228">
        <f t="shared" si="9"/>
        <v>0</v>
      </c>
    </row>
    <row r="229" spans="2:10" ht="12.75">
      <c r="B229" s="2"/>
      <c r="C229" s="13" t="s">
        <v>201</v>
      </c>
      <c r="D229" s="9"/>
      <c r="E229" s="53"/>
      <c r="F229" s="58">
        <f t="shared" si="10"/>
        <v>0</v>
      </c>
      <c r="G229" s="26" t="s">
        <v>223</v>
      </c>
      <c r="I229">
        <v>1</v>
      </c>
      <c r="J229">
        <f t="shared" si="9"/>
        <v>0</v>
      </c>
    </row>
    <row r="230" spans="2:10" ht="12.75">
      <c r="B230" s="2"/>
      <c r="C230" s="13" t="s">
        <v>202</v>
      </c>
      <c r="D230" s="9">
        <v>8</v>
      </c>
      <c r="E230" s="53">
        <v>4</v>
      </c>
      <c r="F230" s="58">
        <f t="shared" si="10"/>
        <v>32</v>
      </c>
      <c r="G230" s="28" t="s">
        <v>225</v>
      </c>
      <c r="H230" s="39" t="s">
        <v>280</v>
      </c>
      <c r="J230">
        <f t="shared" si="9"/>
        <v>0</v>
      </c>
    </row>
    <row r="231" spans="2:10" ht="12.75">
      <c r="B231" s="2"/>
      <c r="C231" s="13" t="s">
        <v>203</v>
      </c>
      <c r="D231" s="9"/>
      <c r="E231" s="53"/>
      <c r="F231" s="58">
        <f t="shared" si="10"/>
        <v>0</v>
      </c>
      <c r="G231" s="26" t="s">
        <v>223</v>
      </c>
      <c r="J231">
        <f t="shared" si="9"/>
        <v>0</v>
      </c>
    </row>
    <row r="232" spans="2:10" ht="12.75">
      <c r="B232" s="2"/>
      <c r="C232" s="13" t="s">
        <v>204</v>
      </c>
      <c r="D232" s="9">
        <v>1</v>
      </c>
      <c r="E232" s="53">
        <v>38</v>
      </c>
      <c r="F232" s="58">
        <f t="shared" si="10"/>
        <v>38</v>
      </c>
      <c r="G232" s="25" t="s">
        <v>222</v>
      </c>
      <c r="H232" s="47" t="s">
        <v>317</v>
      </c>
      <c r="J232">
        <f t="shared" si="9"/>
        <v>0</v>
      </c>
    </row>
    <row r="233" spans="2:10" ht="12.75">
      <c r="B233" s="2"/>
      <c r="C233" s="13" t="s">
        <v>205</v>
      </c>
      <c r="D233" s="9">
        <v>1</v>
      </c>
      <c r="E233" s="53">
        <v>50</v>
      </c>
      <c r="F233" s="58">
        <f t="shared" si="10"/>
        <v>50</v>
      </c>
      <c r="G233" s="26" t="s">
        <v>223</v>
      </c>
      <c r="J233">
        <f t="shared" si="9"/>
        <v>0</v>
      </c>
    </row>
    <row r="234" spans="2:10" ht="12.75">
      <c r="B234" s="2"/>
      <c r="C234" s="13" t="s">
        <v>189</v>
      </c>
      <c r="D234" s="9">
        <v>5</v>
      </c>
      <c r="E234" s="53">
        <v>30</v>
      </c>
      <c r="F234" s="58">
        <f t="shared" si="10"/>
        <v>150</v>
      </c>
      <c r="G234" s="26" t="s">
        <v>223</v>
      </c>
      <c r="J234">
        <f t="shared" si="9"/>
        <v>0</v>
      </c>
    </row>
    <row r="235" spans="2:10" ht="12.75">
      <c r="B235" s="2"/>
      <c r="C235" s="13" t="s">
        <v>206</v>
      </c>
      <c r="D235" s="9">
        <v>1</v>
      </c>
      <c r="E235" s="53">
        <v>250</v>
      </c>
      <c r="F235" s="58">
        <f t="shared" si="10"/>
        <v>250</v>
      </c>
      <c r="G235" s="16" t="s">
        <v>120</v>
      </c>
      <c r="J235">
        <f t="shared" si="9"/>
        <v>0</v>
      </c>
    </row>
    <row r="236" spans="2:10" ht="12.75">
      <c r="B236" s="2"/>
      <c r="C236" s="13" t="s">
        <v>467</v>
      </c>
      <c r="D236" s="9"/>
      <c r="E236" s="53"/>
      <c r="F236" s="58">
        <f t="shared" si="10"/>
        <v>0</v>
      </c>
      <c r="G236" s="26" t="s">
        <v>223</v>
      </c>
      <c r="I236">
        <v>25</v>
      </c>
      <c r="J236">
        <f t="shared" si="9"/>
        <v>0</v>
      </c>
    </row>
    <row r="237" spans="2:10" ht="12.75">
      <c r="B237" s="2"/>
      <c r="C237" s="13" t="s">
        <v>207</v>
      </c>
      <c r="D237" s="9">
        <v>3</v>
      </c>
      <c r="E237" s="53">
        <v>20</v>
      </c>
      <c r="F237" s="58">
        <f t="shared" si="10"/>
        <v>60</v>
      </c>
      <c r="G237" s="26" t="s">
        <v>223</v>
      </c>
      <c r="J237">
        <f t="shared" si="9"/>
        <v>0</v>
      </c>
    </row>
    <row r="238" spans="2:10" ht="13.5" thickBot="1">
      <c r="B238" s="2"/>
      <c r="C238" s="13" t="s">
        <v>208</v>
      </c>
      <c r="D238" s="9">
        <v>2</v>
      </c>
      <c r="E238" s="53">
        <v>110</v>
      </c>
      <c r="F238" s="58">
        <f t="shared" si="10"/>
        <v>220</v>
      </c>
      <c r="G238" s="27" t="s">
        <v>224</v>
      </c>
      <c r="J238">
        <f t="shared" si="9"/>
        <v>0</v>
      </c>
    </row>
    <row r="239" spans="2:10" ht="12.75">
      <c r="B239" s="2"/>
      <c r="C239" s="35" t="s">
        <v>209</v>
      </c>
      <c r="D239" s="36">
        <v>1</v>
      </c>
      <c r="E239" s="53">
        <v>50</v>
      </c>
      <c r="F239" s="58">
        <f t="shared" si="10"/>
        <v>50</v>
      </c>
      <c r="G239" s="17" t="s">
        <v>131</v>
      </c>
      <c r="H239" s="30" t="s">
        <v>242</v>
      </c>
      <c r="J239">
        <f t="shared" si="9"/>
        <v>0</v>
      </c>
    </row>
    <row r="240" spans="2:10" ht="12.75">
      <c r="B240" s="2"/>
      <c r="C240" s="35" t="s">
        <v>210</v>
      </c>
      <c r="D240" s="12">
        <v>1</v>
      </c>
      <c r="E240" s="53">
        <v>600</v>
      </c>
      <c r="F240" s="58">
        <f t="shared" si="10"/>
        <v>600</v>
      </c>
      <c r="G240" s="17" t="s">
        <v>131</v>
      </c>
      <c r="H240" s="30" t="s">
        <v>242</v>
      </c>
      <c r="I240">
        <v>1</v>
      </c>
      <c r="J240">
        <f t="shared" si="9"/>
        <v>1</v>
      </c>
    </row>
    <row r="241" spans="2:10" ht="13.5" thickBot="1">
      <c r="B241" s="2"/>
      <c r="C241" s="35" t="s">
        <v>211</v>
      </c>
      <c r="D241" s="37">
        <v>1</v>
      </c>
      <c r="E241" s="53">
        <v>580</v>
      </c>
      <c r="F241" s="58">
        <f t="shared" si="10"/>
        <v>580</v>
      </c>
      <c r="G241" s="17" t="s">
        <v>131</v>
      </c>
      <c r="H241" s="30" t="s">
        <v>242</v>
      </c>
      <c r="I241">
        <v>1</v>
      </c>
      <c r="J241">
        <f t="shared" si="9"/>
        <v>1</v>
      </c>
    </row>
    <row r="242" spans="2:10" ht="12.75">
      <c r="B242" s="2"/>
      <c r="C242" s="13" t="s">
        <v>212</v>
      </c>
      <c r="D242" s="9">
        <v>1</v>
      </c>
      <c r="E242" s="53">
        <v>80</v>
      </c>
      <c r="F242" s="58">
        <f t="shared" si="10"/>
        <v>80</v>
      </c>
      <c r="G242" s="26" t="s">
        <v>223</v>
      </c>
      <c r="J242">
        <f t="shared" si="9"/>
        <v>0</v>
      </c>
    </row>
    <row r="243" spans="2:10" ht="12.75">
      <c r="B243" s="2"/>
      <c r="C243" s="13" t="s">
        <v>193</v>
      </c>
      <c r="D243" s="9">
        <v>4</v>
      </c>
      <c r="E243" s="53">
        <v>10</v>
      </c>
      <c r="F243" s="58">
        <f t="shared" si="10"/>
        <v>40</v>
      </c>
      <c r="G243" s="27" t="s">
        <v>224</v>
      </c>
      <c r="J243">
        <f t="shared" si="9"/>
        <v>0</v>
      </c>
    </row>
    <row r="244" spans="2:10" ht="13.5" thickBot="1">
      <c r="B244" s="2"/>
      <c r="C244" s="13" t="s">
        <v>213</v>
      </c>
      <c r="D244" s="9">
        <v>10</v>
      </c>
      <c r="E244" s="53">
        <v>160</v>
      </c>
      <c r="F244" s="58">
        <f t="shared" si="10"/>
        <v>1600</v>
      </c>
      <c r="G244" s="26" t="s">
        <v>223</v>
      </c>
      <c r="I244">
        <v>25</v>
      </c>
      <c r="J244">
        <f t="shared" si="9"/>
        <v>250</v>
      </c>
    </row>
    <row r="245" spans="2:10" ht="13.5" thickBot="1">
      <c r="B245" s="2"/>
      <c r="C245" s="35" t="s">
        <v>214</v>
      </c>
      <c r="D245" s="38">
        <v>1</v>
      </c>
      <c r="E245" s="53">
        <v>3960</v>
      </c>
      <c r="F245" s="58">
        <f t="shared" si="10"/>
        <v>3960</v>
      </c>
      <c r="G245" s="17" t="s">
        <v>131</v>
      </c>
      <c r="H245" s="30" t="s">
        <v>242</v>
      </c>
      <c r="J245">
        <f t="shared" si="9"/>
        <v>0</v>
      </c>
    </row>
    <row r="246" spans="2:10" ht="12.75">
      <c r="B246" s="2"/>
      <c r="C246" s="13" t="s">
        <v>215</v>
      </c>
      <c r="D246" s="9">
        <v>1</v>
      </c>
      <c r="E246" s="53">
        <v>500</v>
      </c>
      <c r="F246" s="58">
        <f t="shared" si="10"/>
        <v>500</v>
      </c>
      <c r="G246" s="28" t="s">
        <v>225</v>
      </c>
      <c r="J246">
        <f t="shared" si="9"/>
        <v>0</v>
      </c>
    </row>
    <row r="247" spans="2:10" ht="12.75">
      <c r="B247" s="23"/>
      <c r="C247" s="23" t="s">
        <v>158</v>
      </c>
      <c r="D247" s="9">
        <v>3</v>
      </c>
      <c r="E247" s="53">
        <v>160</v>
      </c>
      <c r="F247" s="58">
        <f t="shared" si="10"/>
        <v>480</v>
      </c>
      <c r="G247" s="26" t="s">
        <v>223</v>
      </c>
      <c r="I247">
        <v>25</v>
      </c>
      <c r="J247">
        <f t="shared" si="9"/>
        <v>75</v>
      </c>
    </row>
    <row r="248" spans="2:10" ht="12.75">
      <c r="B248" s="2"/>
      <c r="C248" s="23" t="s">
        <v>216</v>
      </c>
      <c r="D248" s="9">
        <v>3</v>
      </c>
      <c r="E248" s="53">
        <v>240</v>
      </c>
      <c r="F248" s="58">
        <f t="shared" si="10"/>
        <v>720</v>
      </c>
      <c r="G248" s="26" t="s">
        <v>223</v>
      </c>
      <c r="I248">
        <v>30</v>
      </c>
      <c r="J248">
        <f t="shared" si="9"/>
        <v>90</v>
      </c>
    </row>
    <row r="249" spans="2:10" ht="12.75">
      <c r="B249" s="2"/>
      <c r="C249" s="24" t="s">
        <v>217</v>
      </c>
      <c r="D249" s="9">
        <v>1</v>
      </c>
      <c r="E249" s="53">
        <v>50</v>
      </c>
      <c r="F249" s="58">
        <f t="shared" si="10"/>
        <v>50</v>
      </c>
      <c r="G249" s="16" t="s">
        <v>120</v>
      </c>
      <c r="J249">
        <f t="shared" si="9"/>
        <v>0</v>
      </c>
    </row>
    <row r="250" spans="2:10" ht="12.75">
      <c r="B250" s="2"/>
      <c r="C250" s="24" t="s">
        <v>218</v>
      </c>
      <c r="D250" s="9">
        <v>1</v>
      </c>
      <c r="E250" s="53">
        <v>40</v>
      </c>
      <c r="F250" s="58">
        <f t="shared" si="10"/>
        <v>40</v>
      </c>
      <c r="G250" s="86" t="s">
        <v>629</v>
      </c>
      <c r="J250">
        <f t="shared" si="9"/>
        <v>0</v>
      </c>
    </row>
    <row r="251" spans="2:10" ht="12.75">
      <c r="B251" s="2"/>
      <c r="C251" s="24" t="s">
        <v>219</v>
      </c>
      <c r="D251" s="9">
        <v>4</v>
      </c>
      <c r="E251" s="53">
        <v>27</v>
      </c>
      <c r="F251" s="58">
        <f t="shared" si="10"/>
        <v>108</v>
      </c>
      <c r="G251" s="26" t="s">
        <v>223</v>
      </c>
      <c r="J251">
        <f t="shared" si="9"/>
        <v>0</v>
      </c>
    </row>
    <row r="252" spans="2:10" ht="12.75">
      <c r="B252" s="2"/>
      <c r="C252" s="24" t="s">
        <v>220</v>
      </c>
      <c r="D252" s="9">
        <v>1</v>
      </c>
      <c r="E252" s="53">
        <v>250</v>
      </c>
      <c r="F252" s="58">
        <f t="shared" si="10"/>
        <v>250</v>
      </c>
      <c r="G252" s="27" t="s">
        <v>224</v>
      </c>
      <c r="H252" s="47" t="s">
        <v>317</v>
      </c>
      <c r="J252">
        <f aca="true" t="shared" si="11" ref="J252:J314">I252*D252</f>
        <v>0</v>
      </c>
    </row>
    <row r="253" spans="2:10" ht="13.5" thickBot="1">
      <c r="B253" s="2"/>
      <c r="C253" s="24"/>
      <c r="D253" s="9">
        <v>0</v>
      </c>
      <c r="E253" s="53"/>
      <c r="F253" s="58">
        <f t="shared" si="10"/>
        <v>0</v>
      </c>
      <c r="G253" s="19"/>
      <c r="J253">
        <f t="shared" si="11"/>
        <v>0</v>
      </c>
    </row>
    <row r="254" spans="2:10" ht="13.5" thickBot="1">
      <c r="B254" s="2"/>
      <c r="C254" s="24" t="s">
        <v>221</v>
      </c>
      <c r="D254" s="38">
        <v>1</v>
      </c>
      <c r="E254" s="53">
        <v>49</v>
      </c>
      <c r="F254" s="58">
        <f t="shared" si="10"/>
        <v>49</v>
      </c>
      <c r="G254" s="26" t="s">
        <v>223</v>
      </c>
      <c r="H254" s="30" t="s">
        <v>242</v>
      </c>
      <c r="J254">
        <f t="shared" si="11"/>
        <v>0</v>
      </c>
    </row>
    <row r="255" spans="2:10" ht="12.75">
      <c r="B255" s="2"/>
      <c r="C255" s="43" t="s">
        <v>228</v>
      </c>
      <c r="D255" s="9">
        <v>1</v>
      </c>
      <c r="E255" s="53">
        <v>360</v>
      </c>
      <c r="F255" s="58">
        <f t="shared" si="10"/>
        <v>360</v>
      </c>
      <c r="G255" s="16" t="s">
        <v>120</v>
      </c>
      <c r="J255">
        <f t="shared" si="11"/>
        <v>0</v>
      </c>
    </row>
    <row r="256" spans="2:10" ht="12.75">
      <c r="B256" s="2"/>
      <c r="C256" s="24" t="s">
        <v>229</v>
      </c>
      <c r="D256" s="9">
        <v>1</v>
      </c>
      <c r="E256" s="53">
        <v>9800</v>
      </c>
      <c r="F256" s="58">
        <f t="shared" si="10"/>
        <v>9800</v>
      </c>
      <c r="G256" s="17" t="s">
        <v>131</v>
      </c>
      <c r="H256" s="131" t="s">
        <v>739</v>
      </c>
      <c r="I256">
        <v>20</v>
      </c>
      <c r="J256">
        <f t="shared" si="11"/>
        <v>20</v>
      </c>
    </row>
    <row r="257" spans="2:10" ht="13.5" thickBot="1">
      <c r="B257" s="2"/>
      <c r="C257" s="24" t="s">
        <v>230</v>
      </c>
      <c r="D257" s="9">
        <v>2</v>
      </c>
      <c r="E257" s="53">
        <v>25</v>
      </c>
      <c r="F257" s="58">
        <f t="shared" si="10"/>
        <v>50</v>
      </c>
      <c r="G257" s="26" t="s">
        <v>223</v>
      </c>
      <c r="J257">
        <f t="shared" si="11"/>
        <v>0</v>
      </c>
    </row>
    <row r="258" spans="2:10" ht="12.75">
      <c r="B258" s="2"/>
      <c r="C258" s="24" t="s">
        <v>231</v>
      </c>
      <c r="D258" s="36">
        <v>4</v>
      </c>
      <c r="E258" s="53">
        <v>595</v>
      </c>
      <c r="F258" s="58">
        <f t="shared" si="10"/>
        <v>2380</v>
      </c>
      <c r="G258" s="17" t="s">
        <v>131</v>
      </c>
      <c r="H258" s="30" t="s">
        <v>242</v>
      </c>
      <c r="J258">
        <f t="shared" si="11"/>
        <v>0</v>
      </c>
    </row>
    <row r="259" spans="2:10" ht="12.75" customHeight="1" thickBot="1">
      <c r="B259" s="2"/>
      <c r="C259" s="24" t="s">
        <v>284</v>
      </c>
      <c r="D259" s="37">
        <v>1</v>
      </c>
      <c r="E259" s="53">
        <v>520</v>
      </c>
      <c r="F259" s="58">
        <f>E259*D259</f>
        <v>520</v>
      </c>
      <c r="G259" s="17" t="s">
        <v>131</v>
      </c>
      <c r="H259" s="30" t="s">
        <v>242</v>
      </c>
      <c r="J259">
        <f t="shared" si="11"/>
        <v>0</v>
      </c>
    </row>
    <row r="260" spans="2:10" ht="12.75">
      <c r="B260" s="2"/>
      <c r="C260" s="24" t="s">
        <v>232</v>
      </c>
      <c r="D260" s="9">
        <v>8</v>
      </c>
      <c r="E260" s="53">
        <v>25</v>
      </c>
      <c r="F260" s="58">
        <f t="shared" si="10"/>
        <v>200</v>
      </c>
      <c r="G260" s="26" t="s">
        <v>223</v>
      </c>
      <c r="J260">
        <f t="shared" si="11"/>
        <v>0</v>
      </c>
    </row>
    <row r="261" spans="2:10" ht="12.75">
      <c r="B261" s="2"/>
      <c r="C261" s="24" t="s">
        <v>233</v>
      </c>
      <c r="D261" s="9">
        <v>2</v>
      </c>
      <c r="E261" s="53">
        <v>25</v>
      </c>
      <c r="F261" s="58">
        <f t="shared" si="10"/>
        <v>50</v>
      </c>
      <c r="G261" s="26" t="s">
        <v>223</v>
      </c>
      <c r="J261">
        <f t="shared" si="11"/>
        <v>0</v>
      </c>
    </row>
    <row r="262" spans="2:10" ht="12.75">
      <c r="B262" s="2"/>
      <c r="C262" s="24" t="s">
        <v>467</v>
      </c>
      <c r="D262" s="9">
        <v>10</v>
      </c>
      <c r="E262" s="53">
        <v>150</v>
      </c>
      <c r="F262" s="58">
        <f t="shared" si="10"/>
        <v>1500</v>
      </c>
      <c r="G262" s="26" t="s">
        <v>223</v>
      </c>
      <c r="I262">
        <v>25</v>
      </c>
      <c r="J262">
        <f t="shared" si="11"/>
        <v>250</v>
      </c>
    </row>
    <row r="263" spans="2:10" ht="12.75">
      <c r="B263" s="2"/>
      <c r="C263" s="23" t="s">
        <v>158</v>
      </c>
      <c r="D263" s="9">
        <v>15</v>
      </c>
      <c r="E263" s="53">
        <v>165</v>
      </c>
      <c r="F263" s="58">
        <f t="shared" si="10"/>
        <v>2475</v>
      </c>
      <c r="G263" s="26" t="s">
        <v>223</v>
      </c>
      <c r="I263">
        <v>25</v>
      </c>
      <c r="J263">
        <f t="shared" si="11"/>
        <v>375</v>
      </c>
    </row>
    <row r="264" spans="2:10" ht="12.75">
      <c r="B264" s="2"/>
      <c r="C264" s="24" t="s">
        <v>118</v>
      </c>
      <c r="D264" s="9">
        <v>2</v>
      </c>
      <c r="E264" s="53">
        <v>160</v>
      </c>
      <c r="F264" s="58">
        <f t="shared" si="10"/>
        <v>320</v>
      </c>
      <c r="G264" s="26" t="s">
        <v>223</v>
      </c>
      <c r="I264">
        <v>50</v>
      </c>
      <c r="J264">
        <f t="shared" si="11"/>
        <v>100</v>
      </c>
    </row>
    <row r="265" spans="2:10" ht="12.75">
      <c r="B265" s="2"/>
      <c r="C265" s="24" t="s">
        <v>234</v>
      </c>
      <c r="D265" s="9">
        <v>2</v>
      </c>
      <c r="E265" s="53">
        <v>340</v>
      </c>
      <c r="F265" s="58">
        <f t="shared" si="10"/>
        <v>680</v>
      </c>
      <c r="G265" s="26" t="s">
        <v>223</v>
      </c>
      <c r="I265">
        <v>25</v>
      </c>
      <c r="J265">
        <f t="shared" si="11"/>
        <v>50</v>
      </c>
    </row>
    <row r="266" spans="2:10" ht="12.75">
      <c r="B266" s="2"/>
      <c r="C266" s="24" t="s">
        <v>235</v>
      </c>
      <c r="D266" s="9">
        <v>40</v>
      </c>
      <c r="E266" s="53">
        <v>38</v>
      </c>
      <c r="F266" s="58">
        <f t="shared" si="10"/>
        <v>1520</v>
      </c>
      <c r="G266" s="26" t="s">
        <v>223</v>
      </c>
      <c r="H266" s="39" t="s">
        <v>280</v>
      </c>
      <c r="I266">
        <v>4</v>
      </c>
      <c r="J266">
        <f t="shared" si="11"/>
        <v>160</v>
      </c>
    </row>
    <row r="267" spans="2:10" ht="12.75">
      <c r="B267" s="2"/>
      <c r="C267" s="24" t="s">
        <v>236</v>
      </c>
      <c r="D267" s="9">
        <v>16</v>
      </c>
      <c r="E267" s="53">
        <v>70</v>
      </c>
      <c r="F267" s="58">
        <f t="shared" si="10"/>
        <v>1120</v>
      </c>
      <c r="G267" s="28" t="s">
        <v>225</v>
      </c>
      <c r="J267">
        <f t="shared" si="11"/>
        <v>0</v>
      </c>
    </row>
    <row r="268" spans="2:10" ht="12.75">
      <c r="B268" s="2"/>
      <c r="C268" s="24" t="s">
        <v>27</v>
      </c>
      <c r="D268" s="9">
        <v>1</v>
      </c>
      <c r="E268" s="53">
        <v>200</v>
      </c>
      <c r="F268" s="58">
        <f t="shared" si="10"/>
        <v>200</v>
      </c>
      <c r="G268" s="28" t="s">
        <v>225</v>
      </c>
      <c r="H268" s="47" t="s">
        <v>317</v>
      </c>
      <c r="J268">
        <f t="shared" si="11"/>
        <v>0</v>
      </c>
    </row>
    <row r="269" spans="2:10" ht="13.5" thickBot="1">
      <c r="B269" s="2"/>
      <c r="C269" s="24" t="s">
        <v>237</v>
      </c>
      <c r="D269" s="9">
        <v>1</v>
      </c>
      <c r="E269" s="53">
        <v>800</v>
      </c>
      <c r="F269" s="58">
        <f t="shared" si="10"/>
        <v>800</v>
      </c>
      <c r="G269" s="29" t="s">
        <v>227</v>
      </c>
      <c r="H269" s="47" t="s">
        <v>317</v>
      </c>
      <c r="J269">
        <f t="shared" si="11"/>
        <v>0</v>
      </c>
    </row>
    <row r="270" spans="2:10" ht="13.5" thickBot="1">
      <c r="B270" s="2"/>
      <c r="C270" s="24" t="s">
        <v>238</v>
      </c>
      <c r="D270" s="38">
        <v>1</v>
      </c>
      <c r="E270" s="53">
        <v>200</v>
      </c>
      <c r="F270" s="58">
        <f t="shared" si="10"/>
        <v>200</v>
      </c>
      <c r="G270" s="17" t="s">
        <v>131</v>
      </c>
      <c r="H270" s="30" t="s">
        <v>242</v>
      </c>
      <c r="I270">
        <v>1</v>
      </c>
      <c r="J270">
        <f t="shared" si="11"/>
        <v>1</v>
      </c>
    </row>
    <row r="271" spans="2:10" ht="12.75">
      <c r="B271" s="2"/>
      <c r="C271" s="24" t="s">
        <v>239</v>
      </c>
      <c r="D271" s="9">
        <v>1</v>
      </c>
      <c r="E271" s="53">
        <v>90</v>
      </c>
      <c r="F271" s="58">
        <f t="shared" si="10"/>
        <v>90</v>
      </c>
      <c r="G271" s="28" t="s">
        <v>225</v>
      </c>
      <c r="H271" s="39" t="s">
        <v>280</v>
      </c>
      <c r="J271">
        <f t="shared" si="11"/>
        <v>0</v>
      </c>
    </row>
    <row r="272" spans="2:10" ht="13.5" thickBot="1">
      <c r="B272" s="2"/>
      <c r="C272" s="24" t="s">
        <v>240</v>
      </c>
      <c r="D272" s="9">
        <v>1</v>
      </c>
      <c r="E272" s="53">
        <v>400</v>
      </c>
      <c r="F272" s="58">
        <f t="shared" si="10"/>
        <v>400</v>
      </c>
      <c r="G272" s="16" t="s">
        <v>120</v>
      </c>
      <c r="H272" s="47" t="s">
        <v>317</v>
      </c>
      <c r="J272">
        <f t="shared" si="11"/>
        <v>0</v>
      </c>
    </row>
    <row r="273" spans="2:10" ht="13.5" thickBot="1">
      <c r="B273" s="2"/>
      <c r="C273" s="24" t="s">
        <v>761</v>
      </c>
      <c r="D273" s="38">
        <v>1</v>
      </c>
      <c r="E273" s="53">
        <v>1600</v>
      </c>
      <c r="F273" s="58">
        <f t="shared" si="10"/>
        <v>1600</v>
      </c>
      <c r="G273" s="17" t="s">
        <v>131</v>
      </c>
      <c r="H273" s="30" t="s">
        <v>242</v>
      </c>
      <c r="J273">
        <f t="shared" si="11"/>
        <v>0</v>
      </c>
    </row>
    <row r="274" spans="2:10" ht="12.75">
      <c r="B274" s="2"/>
      <c r="C274" s="43" t="s">
        <v>241</v>
      </c>
      <c r="D274" s="9">
        <v>1</v>
      </c>
      <c r="E274" s="53">
        <v>2100</v>
      </c>
      <c r="F274" s="58">
        <f t="shared" si="10"/>
        <v>2100</v>
      </c>
      <c r="G274" s="16" t="s">
        <v>120</v>
      </c>
      <c r="H274" s="126" t="s">
        <v>315</v>
      </c>
      <c r="J274">
        <f t="shared" si="11"/>
        <v>0</v>
      </c>
    </row>
    <row r="275" spans="2:10" ht="12.75">
      <c r="B275" s="2"/>
      <c r="C275" s="24" t="s">
        <v>205</v>
      </c>
      <c r="D275" s="9">
        <v>1</v>
      </c>
      <c r="E275" s="53">
        <v>620</v>
      </c>
      <c r="F275" s="58">
        <f t="shared" si="10"/>
        <v>620</v>
      </c>
      <c r="G275" s="26" t="s">
        <v>223</v>
      </c>
      <c r="J275">
        <f t="shared" si="11"/>
        <v>0</v>
      </c>
    </row>
    <row r="276" spans="2:10" ht="12.75">
      <c r="B276" s="2"/>
      <c r="C276" s="24" t="s">
        <v>246</v>
      </c>
      <c r="D276" s="9">
        <v>2</v>
      </c>
      <c r="E276" s="53">
        <v>250</v>
      </c>
      <c r="F276" s="58">
        <f t="shared" si="10"/>
        <v>500</v>
      </c>
      <c r="G276" s="26" t="s">
        <v>223</v>
      </c>
      <c r="H276" s="126" t="s">
        <v>315</v>
      </c>
      <c r="I276">
        <v>10</v>
      </c>
      <c r="J276">
        <f t="shared" si="11"/>
        <v>20</v>
      </c>
    </row>
    <row r="277" spans="2:10" ht="12.75">
      <c r="B277" s="2"/>
      <c r="C277" s="24" t="s">
        <v>247</v>
      </c>
      <c r="D277" s="9">
        <v>1</v>
      </c>
      <c r="E277" s="53">
        <v>650</v>
      </c>
      <c r="F277" s="58">
        <f t="shared" si="10"/>
        <v>650</v>
      </c>
      <c r="G277" s="26" t="s">
        <v>223</v>
      </c>
      <c r="I277">
        <v>10</v>
      </c>
      <c r="J277">
        <f t="shared" si="11"/>
        <v>10</v>
      </c>
    </row>
    <row r="278" spans="2:10" ht="12.75">
      <c r="B278" s="2"/>
      <c r="C278" s="24" t="s">
        <v>248</v>
      </c>
      <c r="D278" s="9">
        <v>2</v>
      </c>
      <c r="E278" s="53">
        <v>1450</v>
      </c>
      <c r="F278" s="58">
        <f t="shared" si="10"/>
        <v>2900</v>
      </c>
      <c r="G278" s="26" t="s">
        <v>223</v>
      </c>
      <c r="H278" s="126" t="s">
        <v>315</v>
      </c>
      <c r="I278">
        <v>20</v>
      </c>
      <c r="J278">
        <f t="shared" si="11"/>
        <v>40</v>
      </c>
    </row>
    <row r="279" spans="2:10" ht="12.75">
      <c r="B279" s="2"/>
      <c r="C279" s="24" t="s">
        <v>249</v>
      </c>
      <c r="D279" s="9">
        <v>2</v>
      </c>
      <c r="E279" s="53">
        <v>250</v>
      </c>
      <c r="F279" s="58">
        <f t="shared" si="10"/>
        <v>500</v>
      </c>
      <c r="G279" s="26" t="s">
        <v>223</v>
      </c>
      <c r="H279" s="126" t="s">
        <v>315</v>
      </c>
      <c r="I279">
        <v>20</v>
      </c>
      <c r="J279">
        <f t="shared" si="11"/>
        <v>40</v>
      </c>
    </row>
    <row r="280" spans="2:10" ht="12.75">
      <c r="B280" s="2"/>
      <c r="C280" s="24" t="s">
        <v>250</v>
      </c>
      <c r="D280" s="9">
        <v>2</v>
      </c>
      <c r="E280" s="53">
        <v>60</v>
      </c>
      <c r="F280" s="58">
        <f t="shared" si="10"/>
        <v>120</v>
      </c>
      <c r="G280" s="27" t="s">
        <v>224</v>
      </c>
      <c r="H280" s="126" t="s">
        <v>315</v>
      </c>
      <c r="J280">
        <f t="shared" si="11"/>
        <v>0</v>
      </c>
    </row>
    <row r="281" spans="2:10" ht="12.75">
      <c r="B281" s="2"/>
      <c r="C281" s="24" t="s">
        <v>251</v>
      </c>
      <c r="D281" s="9">
        <v>1</v>
      </c>
      <c r="E281" s="53">
        <v>1400</v>
      </c>
      <c r="F281" s="58">
        <f t="shared" si="10"/>
        <v>1400</v>
      </c>
      <c r="G281" s="26" t="s">
        <v>223</v>
      </c>
      <c r="I281">
        <v>20</v>
      </c>
      <c r="J281">
        <f t="shared" si="11"/>
        <v>20</v>
      </c>
    </row>
    <row r="282" spans="2:10" ht="12.75">
      <c r="B282" s="2"/>
      <c r="C282" s="24" t="s">
        <v>316</v>
      </c>
      <c r="D282" s="9">
        <v>8</v>
      </c>
      <c r="E282" s="53">
        <v>390</v>
      </c>
      <c r="F282" s="58">
        <f t="shared" si="10"/>
        <v>3120</v>
      </c>
      <c r="G282" s="26" t="s">
        <v>223</v>
      </c>
      <c r="H282" s="126" t="s">
        <v>315</v>
      </c>
      <c r="I282">
        <v>6</v>
      </c>
      <c r="J282">
        <f t="shared" si="11"/>
        <v>48</v>
      </c>
    </row>
    <row r="283" spans="2:10" ht="12.75">
      <c r="B283" s="2"/>
      <c r="C283" s="24" t="s">
        <v>318</v>
      </c>
      <c r="D283" s="9">
        <v>12.6</v>
      </c>
      <c r="E283" s="53">
        <v>440</v>
      </c>
      <c r="F283" s="58">
        <f t="shared" si="10"/>
        <v>5544</v>
      </c>
      <c r="G283" s="26" t="s">
        <v>223</v>
      </c>
      <c r="H283" s="126" t="s">
        <v>315</v>
      </c>
      <c r="I283">
        <v>7</v>
      </c>
      <c r="J283">
        <f t="shared" si="11"/>
        <v>88.2</v>
      </c>
    </row>
    <row r="284" spans="2:10" ht="12.75">
      <c r="B284" s="2"/>
      <c r="C284" s="24" t="s">
        <v>252</v>
      </c>
      <c r="D284" s="9">
        <v>1</v>
      </c>
      <c r="E284" s="53">
        <v>450</v>
      </c>
      <c r="F284" s="58">
        <f t="shared" si="10"/>
        <v>450</v>
      </c>
      <c r="G284" s="26" t="s">
        <v>223</v>
      </c>
      <c r="H284" s="126" t="s">
        <v>315</v>
      </c>
      <c r="J284">
        <f t="shared" si="11"/>
        <v>0</v>
      </c>
    </row>
    <row r="285" spans="2:10" ht="12.75">
      <c r="B285" s="2"/>
      <c r="C285" s="24" t="s">
        <v>253</v>
      </c>
      <c r="D285" s="9">
        <v>1</v>
      </c>
      <c r="E285" s="53">
        <v>90</v>
      </c>
      <c r="F285" s="58">
        <f t="shared" si="10"/>
        <v>90</v>
      </c>
      <c r="G285" s="26" t="s">
        <v>223</v>
      </c>
      <c r="H285" s="126" t="s">
        <v>315</v>
      </c>
      <c r="J285">
        <f t="shared" si="11"/>
        <v>0</v>
      </c>
    </row>
    <row r="286" spans="2:10" ht="12.75">
      <c r="B286" s="2"/>
      <c r="C286" s="24" t="s">
        <v>254</v>
      </c>
      <c r="D286" s="9">
        <v>2</v>
      </c>
      <c r="E286" s="53">
        <v>60</v>
      </c>
      <c r="F286" s="58">
        <f t="shared" si="10"/>
        <v>120</v>
      </c>
      <c r="G286" s="26" t="s">
        <v>223</v>
      </c>
      <c r="H286" s="126" t="s">
        <v>315</v>
      </c>
      <c r="J286">
        <f t="shared" si="11"/>
        <v>0</v>
      </c>
    </row>
    <row r="287" spans="2:10" ht="12.75">
      <c r="B287" s="2"/>
      <c r="C287" s="24" t="s">
        <v>255</v>
      </c>
      <c r="D287" s="9">
        <v>1</v>
      </c>
      <c r="E287" s="53">
        <v>40</v>
      </c>
      <c r="F287" s="58">
        <f t="shared" si="10"/>
        <v>40</v>
      </c>
      <c r="G287" s="16" t="s">
        <v>120</v>
      </c>
      <c r="H287" s="126" t="s">
        <v>315</v>
      </c>
      <c r="J287">
        <f t="shared" si="11"/>
        <v>0</v>
      </c>
    </row>
    <row r="288" spans="2:10" ht="12.75">
      <c r="B288" s="2"/>
      <c r="C288" s="24" t="s">
        <v>256</v>
      </c>
      <c r="D288" s="9">
        <v>1</v>
      </c>
      <c r="E288" s="53">
        <v>100</v>
      </c>
      <c r="F288" s="58">
        <f t="shared" si="10"/>
        <v>100</v>
      </c>
      <c r="G288" s="16" t="s">
        <v>120</v>
      </c>
      <c r="H288" s="126" t="s">
        <v>315</v>
      </c>
      <c r="J288">
        <f t="shared" si="11"/>
        <v>0</v>
      </c>
    </row>
    <row r="289" spans="2:10" ht="12.75">
      <c r="B289" s="2"/>
      <c r="C289" s="24" t="s">
        <v>257</v>
      </c>
      <c r="D289" s="9">
        <v>2</v>
      </c>
      <c r="E289" s="53">
        <v>15</v>
      </c>
      <c r="F289" s="58">
        <f t="shared" si="10"/>
        <v>30</v>
      </c>
      <c r="G289" s="27" t="s">
        <v>224</v>
      </c>
      <c r="J289">
        <f t="shared" si="11"/>
        <v>0</v>
      </c>
    </row>
    <row r="290" spans="2:10" ht="12.75">
      <c r="B290" s="2"/>
      <c r="C290" s="24" t="s">
        <v>258</v>
      </c>
      <c r="D290" s="9">
        <v>2</v>
      </c>
      <c r="E290" s="53">
        <v>10</v>
      </c>
      <c r="F290" s="58">
        <f t="shared" si="10"/>
        <v>20</v>
      </c>
      <c r="G290" s="27" t="s">
        <v>224</v>
      </c>
      <c r="J290">
        <f t="shared" si="11"/>
        <v>0</v>
      </c>
    </row>
    <row r="291" spans="2:10" ht="12.75">
      <c r="B291" s="2"/>
      <c r="C291" s="24" t="s">
        <v>259</v>
      </c>
      <c r="D291" s="9">
        <v>1</v>
      </c>
      <c r="E291" s="53">
        <v>130</v>
      </c>
      <c r="F291" s="58">
        <f t="shared" si="10"/>
        <v>130</v>
      </c>
      <c r="G291" s="28" t="s">
        <v>225</v>
      </c>
      <c r="J291">
        <f t="shared" si="11"/>
        <v>0</v>
      </c>
    </row>
    <row r="292" spans="2:10" ht="12.75">
      <c r="B292" s="2"/>
      <c r="C292" s="24" t="s">
        <v>260</v>
      </c>
      <c r="D292" s="9">
        <v>1</v>
      </c>
      <c r="E292" s="53">
        <v>136</v>
      </c>
      <c r="F292" s="58">
        <f t="shared" si="10"/>
        <v>136</v>
      </c>
      <c r="G292" s="26" t="s">
        <v>223</v>
      </c>
      <c r="J292">
        <f t="shared" si="11"/>
        <v>0</v>
      </c>
    </row>
    <row r="293" spans="2:10" ht="12.75">
      <c r="B293" s="2"/>
      <c r="C293" s="24" t="s">
        <v>261</v>
      </c>
      <c r="D293" s="9">
        <v>2</v>
      </c>
      <c r="E293" s="53">
        <v>800</v>
      </c>
      <c r="F293" s="58">
        <f t="shared" si="10"/>
        <v>1600</v>
      </c>
      <c r="G293" s="26" t="s">
        <v>223</v>
      </c>
      <c r="H293" s="39" t="s">
        <v>280</v>
      </c>
      <c r="I293">
        <v>2</v>
      </c>
      <c r="J293">
        <f t="shared" si="11"/>
        <v>4</v>
      </c>
    </row>
    <row r="294" spans="2:10" ht="12.75">
      <c r="B294" s="2"/>
      <c r="C294" s="24" t="s">
        <v>262</v>
      </c>
      <c r="D294" s="9">
        <v>1</v>
      </c>
      <c r="E294" s="53">
        <v>1150</v>
      </c>
      <c r="F294" s="58">
        <f t="shared" si="10"/>
        <v>1150</v>
      </c>
      <c r="G294" s="26" t="s">
        <v>223</v>
      </c>
      <c r="J294">
        <f t="shared" si="11"/>
        <v>0</v>
      </c>
    </row>
    <row r="295" spans="2:10" ht="12.75">
      <c r="B295" s="2"/>
      <c r="C295" s="24" t="s">
        <v>263</v>
      </c>
      <c r="D295" s="9">
        <v>1</v>
      </c>
      <c r="E295" s="53">
        <v>406</v>
      </c>
      <c r="F295" s="58">
        <f t="shared" si="10"/>
        <v>406</v>
      </c>
      <c r="G295" s="26" t="s">
        <v>223</v>
      </c>
      <c r="I295">
        <v>1</v>
      </c>
      <c r="J295">
        <f t="shared" si="11"/>
        <v>1</v>
      </c>
    </row>
    <row r="296" spans="2:10" ht="12.75">
      <c r="B296" s="2"/>
      <c r="C296" s="24" t="s">
        <v>264</v>
      </c>
      <c r="D296" s="9">
        <v>1</v>
      </c>
      <c r="E296" s="53">
        <v>1440</v>
      </c>
      <c r="F296" s="58">
        <f t="shared" si="10"/>
        <v>1440</v>
      </c>
      <c r="G296" s="26" t="s">
        <v>223</v>
      </c>
      <c r="I296">
        <v>1</v>
      </c>
      <c r="J296">
        <f t="shared" si="11"/>
        <v>1</v>
      </c>
    </row>
    <row r="297" spans="2:10" ht="12.75">
      <c r="B297" s="2"/>
      <c r="C297" s="24" t="s">
        <v>265</v>
      </c>
      <c r="D297" s="9">
        <v>6</v>
      </c>
      <c r="E297" s="53">
        <v>235</v>
      </c>
      <c r="F297" s="58">
        <f t="shared" si="10"/>
        <v>1410</v>
      </c>
      <c r="G297" s="26" t="s">
        <v>223</v>
      </c>
      <c r="H297" s="126" t="s">
        <v>315</v>
      </c>
      <c r="I297">
        <v>25</v>
      </c>
      <c r="J297">
        <f t="shared" si="11"/>
        <v>150</v>
      </c>
    </row>
    <row r="298" spans="2:10" ht="12.75">
      <c r="B298" s="2"/>
      <c r="C298" s="24" t="s">
        <v>265</v>
      </c>
      <c r="D298" s="9">
        <v>6</v>
      </c>
      <c r="E298" s="53">
        <v>235</v>
      </c>
      <c r="F298" s="58">
        <f aca="true" t="shared" si="12" ref="F298:F305">E298*D298</f>
        <v>1410</v>
      </c>
      <c r="G298" s="26" t="s">
        <v>223</v>
      </c>
      <c r="H298" s="126" t="s">
        <v>315</v>
      </c>
      <c r="I298">
        <v>25</v>
      </c>
      <c r="J298">
        <f t="shared" si="11"/>
        <v>150</v>
      </c>
    </row>
    <row r="299" spans="2:10" ht="12.75">
      <c r="B299" s="2"/>
      <c r="C299" s="24" t="s">
        <v>266</v>
      </c>
      <c r="D299" s="9">
        <v>1</v>
      </c>
      <c r="E299" s="53">
        <v>53</v>
      </c>
      <c r="F299" s="58">
        <f t="shared" si="12"/>
        <v>53</v>
      </c>
      <c r="G299" s="16" t="s">
        <v>120</v>
      </c>
      <c r="J299">
        <f t="shared" si="11"/>
        <v>0</v>
      </c>
    </row>
    <row r="300" spans="2:10" ht="12.75">
      <c r="B300" s="2"/>
      <c r="C300" s="24" t="s">
        <v>265</v>
      </c>
      <c r="D300" s="9">
        <v>11</v>
      </c>
      <c r="E300" s="53">
        <v>235</v>
      </c>
      <c r="F300" s="58">
        <f t="shared" si="12"/>
        <v>2585</v>
      </c>
      <c r="G300" s="26" t="s">
        <v>223</v>
      </c>
      <c r="H300" s="126" t="s">
        <v>315</v>
      </c>
      <c r="I300">
        <v>25</v>
      </c>
      <c r="J300">
        <f t="shared" si="11"/>
        <v>275</v>
      </c>
    </row>
    <row r="301" spans="2:10" ht="12.75">
      <c r="B301" s="2"/>
      <c r="C301" s="24" t="s">
        <v>286</v>
      </c>
      <c r="D301" s="9">
        <v>2</v>
      </c>
      <c r="E301" s="53">
        <v>195</v>
      </c>
      <c r="F301" s="58">
        <f t="shared" si="12"/>
        <v>390</v>
      </c>
      <c r="G301" s="27" t="s">
        <v>224</v>
      </c>
      <c r="H301" s="126" t="s">
        <v>315</v>
      </c>
      <c r="J301">
        <f t="shared" si="11"/>
        <v>0</v>
      </c>
    </row>
    <row r="302" spans="2:10" ht="12.75">
      <c r="B302" s="2"/>
      <c r="C302" s="24" t="s">
        <v>10</v>
      </c>
      <c r="D302" s="9">
        <v>1</v>
      </c>
      <c r="E302" s="53">
        <v>40</v>
      </c>
      <c r="F302" s="58">
        <f t="shared" si="12"/>
        <v>40</v>
      </c>
      <c r="G302" s="27" t="s">
        <v>224</v>
      </c>
      <c r="H302" s="47" t="s">
        <v>317</v>
      </c>
      <c r="J302">
        <f t="shared" si="11"/>
        <v>0</v>
      </c>
    </row>
    <row r="303" spans="2:10" ht="12.75">
      <c r="B303" s="2"/>
      <c r="C303" s="24" t="s">
        <v>267</v>
      </c>
      <c r="D303" s="9">
        <v>1</v>
      </c>
      <c r="E303" s="53">
        <v>43</v>
      </c>
      <c r="F303" s="58">
        <f t="shared" si="12"/>
        <v>43</v>
      </c>
      <c r="G303" s="26" t="s">
        <v>223</v>
      </c>
      <c r="J303">
        <f t="shared" si="11"/>
        <v>0</v>
      </c>
    </row>
    <row r="304" spans="2:10" ht="12.75">
      <c r="B304" s="2"/>
      <c r="C304" s="24" t="s">
        <v>268</v>
      </c>
      <c r="D304" s="9">
        <v>5</v>
      </c>
      <c r="E304" s="53">
        <v>10</v>
      </c>
      <c r="F304" s="58">
        <f t="shared" si="12"/>
        <v>50</v>
      </c>
      <c r="G304" s="27" t="s">
        <v>224</v>
      </c>
      <c r="H304" s="126" t="s">
        <v>315</v>
      </c>
      <c r="J304">
        <f t="shared" si="11"/>
        <v>0</v>
      </c>
    </row>
    <row r="305" spans="2:10" ht="13.5" thickBot="1">
      <c r="B305" s="2"/>
      <c r="C305" s="43" t="s">
        <v>301</v>
      </c>
      <c r="D305" s="9">
        <v>1</v>
      </c>
      <c r="E305" s="53">
        <v>2995</v>
      </c>
      <c r="F305" s="58">
        <f t="shared" si="12"/>
        <v>2995</v>
      </c>
      <c r="G305" s="16" t="s">
        <v>120</v>
      </c>
      <c r="H305" s="30" t="s">
        <v>242</v>
      </c>
      <c r="J305">
        <f t="shared" si="11"/>
        <v>0</v>
      </c>
    </row>
    <row r="306" spans="2:10" ht="13.5" thickBot="1">
      <c r="B306" s="2"/>
      <c r="C306" s="32" t="s">
        <v>123</v>
      </c>
      <c r="D306" s="38">
        <v>1</v>
      </c>
      <c r="E306" s="53">
        <v>3750</v>
      </c>
      <c r="F306" s="58">
        <f t="shared" si="10"/>
        <v>3750</v>
      </c>
      <c r="G306" s="28" t="s">
        <v>225</v>
      </c>
      <c r="H306" s="30" t="s">
        <v>242</v>
      </c>
      <c r="J306">
        <f t="shared" si="11"/>
        <v>0</v>
      </c>
    </row>
    <row r="307" spans="2:10" ht="12.75">
      <c r="B307" s="2"/>
      <c r="C307" s="13" t="s">
        <v>269</v>
      </c>
      <c r="D307" s="9">
        <v>1</v>
      </c>
      <c r="E307" s="53">
        <v>280</v>
      </c>
      <c r="F307" s="58">
        <f t="shared" si="10"/>
        <v>280</v>
      </c>
      <c r="G307" s="26" t="s">
        <v>223</v>
      </c>
      <c r="J307">
        <f t="shared" si="11"/>
        <v>0</v>
      </c>
    </row>
    <row r="308" spans="2:10" ht="12.75">
      <c r="B308" s="2"/>
      <c r="C308" s="13" t="s">
        <v>270</v>
      </c>
      <c r="D308" s="9">
        <v>8</v>
      </c>
      <c r="E308" s="53">
        <v>390</v>
      </c>
      <c r="F308" s="58">
        <f t="shared" si="10"/>
        <v>3120</v>
      </c>
      <c r="G308" s="27" t="s">
        <v>224</v>
      </c>
      <c r="H308" s="126" t="s">
        <v>315</v>
      </c>
      <c r="I308">
        <v>7</v>
      </c>
      <c r="J308">
        <f t="shared" si="11"/>
        <v>56</v>
      </c>
    </row>
    <row r="309" spans="2:10" ht="12.75">
      <c r="B309" s="2"/>
      <c r="C309" s="13" t="s">
        <v>271</v>
      </c>
      <c r="D309" s="9">
        <v>1</v>
      </c>
      <c r="E309" s="53">
        <v>50</v>
      </c>
      <c r="F309" s="58">
        <f t="shared" si="10"/>
        <v>50</v>
      </c>
      <c r="G309" s="27" t="s">
        <v>224</v>
      </c>
      <c r="H309" s="126" t="s">
        <v>315</v>
      </c>
      <c r="J309">
        <f t="shared" si="11"/>
        <v>0</v>
      </c>
    </row>
    <row r="310" spans="2:10" ht="12.75">
      <c r="B310" s="2"/>
      <c r="C310" s="13" t="s">
        <v>272</v>
      </c>
      <c r="D310" s="9">
        <v>1</v>
      </c>
      <c r="E310" s="53">
        <v>220</v>
      </c>
      <c r="F310" s="58">
        <f t="shared" si="10"/>
        <v>220</v>
      </c>
      <c r="G310" s="26" t="s">
        <v>223</v>
      </c>
      <c r="H310" s="126" t="s">
        <v>315</v>
      </c>
      <c r="I310">
        <v>18</v>
      </c>
      <c r="J310">
        <f t="shared" si="11"/>
        <v>18</v>
      </c>
    </row>
    <row r="311" spans="2:10" ht="12.75">
      <c r="B311" s="2"/>
      <c r="C311" s="13" t="s">
        <v>273</v>
      </c>
      <c r="D311" s="9">
        <v>1</v>
      </c>
      <c r="E311" s="53">
        <v>800</v>
      </c>
      <c r="F311" s="58">
        <f t="shared" si="10"/>
        <v>800</v>
      </c>
      <c r="G311" s="16" t="s">
        <v>120</v>
      </c>
      <c r="H311" s="126" t="s">
        <v>315</v>
      </c>
      <c r="J311">
        <f t="shared" si="11"/>
        <v>0</v>
      </c>
    </row>
    <row r="312" spans="2:10" ht="12.75">
      <c r="B312" s="2"/>
      <c r="C312" s="13" t="s">
        <v>274</v>
      </c>
      <c r="D312" s="9">
        <v>800</v>
      </c>
      <c r="E312" s="53">
        <v>1.1</v>
      </c>
      <c r="F312" s="58">
        <f t="shared" si="10"/>
        <v>880.0000000000001</v>
      </c>
      <c r="G312" s="26" t="s">
        <v>223</v>
      </c>
      <c r="H312" s="126" t="s">
        <v>315</v>
      </c>
      <c r="J312">
        <f t="shared" si="11"/>
        <v>0</v>
      </c>
    </row>
    <row r="313" spans="2:10" ht="12.75">
      <c r="B313" s="2"/>
      <c r="C313" s="13" t="s">
        <v>275</v>
      </c>
      <c r="D313" s="9">
        <v>1</v>
      </c>
      <c r="E313" s="53">
        <v>35500</v>
      </c>
      <c r="F313" s="58">
        <f t="shared" si="10"/>
        <v>35500</v>
      </c>
      <c r="G313" s="26" t="s">
        <v>223</v>
      </c>
      <c r="H313" s="126" t="s">
        <v>315</v>
      </c>
      <c r="I313">
        <v>100</v>
      </c>
      <c r="J313">
        <f t="shared" si="11"/>
        <v>100</v>
      </c>
    </row>
    <row r="314" spans="2:10" ht="13.5" thickBot="1">
      <c r="B314" s="2"/>
      <c r="C314" s="13" t="s">
        <v>276</v>
      </c>
      <c r="D314" s="9">
        <v>1</v>
      </c>
      <c r="E314" s="53">
        <v>100</v>
      </c>
      <c r="F314" s="58">
        <f t="shared" si="10"/>
        <v>100</v>
      </c>
      <c r="G314" s="26" t="s">
        <v>223</v>
      </c>
      <c r="J314">
        <f t="shared" si="11"/>
        <v>0</v>
      </c>
    </row>
    <row r="315" spans="2:10" ht="12.75">
      <c r="B315" s="2"/>
      <c r="C315" s="35" t="s">
        <v>277</v>
      </c>
      <c r="D315" s="36">
        <v>1</v>
      </c>
      <c r="E315" s="53">
        <v>60</v>
      </c>
      <c r="F315" s="58">
        <f t="shared" si="10"/>
        <v>60</v>
      </c>
      <c r="G315" s="26" t="s">
        <v>223</v>
      </c>
      <c r="H315" s="30" t="s">
        <v>242</v>
      </c>
      <c r="J315">
        <f aca="true" t="shared" si="13" ref="J315:J378">I315*D315</f>
        <v>0</v>
      </c>
    </row>
    <row r="316" spans="2:10" ht="12.75">
      <c r="B316" s="2">
        <v>38405</v>
      </c>
      <c r="C316" s="35" t="s">
        <v>281</v>
      </c>
      <c r="D316" s="12">
        <v>1</v>
      </c>
      <c r="E316" s="53">
        <v>115</v>
      </c>
      <c r="F316" s="58">
        <f t="shared" si="10"/>
        <v>115</v>
      </c>
      <c r="G316" s="26" t="s">
        <v>223</v>
      </c>
      <c r="H316" s="126" t="s">
        <v>315</v>
      </c>
      <c r="I316">
        <v>5</v>
      </c>
      <c r="J316">
        <f t="shared" si="13"/>
        <v>5</v>
      </c>
    </row>
    <row r="317" spans="2:10" ht="12.75">
      <c r="B317" s="2"/>
      <c r="C317" s="35" t="s">
        <v>282</v>
      </c>
      <c r="D317" s="12">
        <v>1</v>
      </c>
      <c r="E317" s="53">
        <v>399</v>
      </c>
      <c r="F317" s="58">
        <f t="shared" si="10"/>
        <v>399</v>
      </c>
      <c r="G317" s="26" t="s">
        <v>223</v>
      </c>
      <c r="H317" s="40"/>
      <c r="I317">
        <v>5</v>
      </c>
      <c r="J317">
        <f t="shared" si="13"/>
        <v>5</v>
      </c>
    </row>
    <row r="318" spans="2:10" ht="12.75">
      <c r="B318" s="2"/>
      <c r="C318" s="35" t="s">
        <v>283</v>
      </c>
      <c r="D318" s="12">
        <v>1</v>
      </c>
      <c r="E318" s="53">
        <v>30</v>
      </c>
      <c r="F318" s="58">
        <f t="shared" si="10"/>
        <v>30</v>
      </c>
      <c r="G318" s="27" t="s">
        <v>224</v>
      </c>
      <c r="H318" s="126" t="s">
        <v>315</v>
      </c>
      <c r="J318">
        <f t="shared" si="13"/>
        <v>0</v>
      </c>
    </row>
    <row r="319" spans="2:10" ht="12.75">
      <c r="B319" s="2">
        <v>38406</v>
      </c>
      <c r="C319" s="35" t="s">
        <v>287</v>
      </c>
      <c r="D319" s="12">
        <v>1</v>
      </c>
      <c r="E319" s="53">
        <v>650</v>
      </c>
      <c r="F319" s="58">
        <f t="shared" si="10"/>
        <v>650</v>
      </c>
      <c r="G319" s="26" t="s">
        <v>223</v>
      </c>
      <c r="I319">
        <v>12</v>
      </c>
      <c r="J319">
        <f t="shared" si="13"/>
        <v>12</v>
      </c>
    </row>
    <row r="320" spans="2:10" ht="12.75">
      <c r="B320" s="2"/>
      <c r="C320" s="35" t="s">
        <v>288</v>
      </c>
      <c r="D320" s="12">
        <v>1</v>
      </c>
      <c r="E320" s="53">
        <v>650</v>
      </c>
      <c r="F320" s="58">
        <f t="shared" si="10"/>
        <v>650</v>
      </c>
      <c r="G320" s="26" t="s">
        <v>223</v>
      </c>
      <c r="I320">
        <v>5</v>
      </c>
      <c r="J320">
        <f t="shared" si="13"/>
        <v>5</v>
      </c>
    </row>
    <row r="321" spans="2:10" ht="12.75">
      <c r="B321" s="2"/>
      <c r="C321" s="35" t="s">
        <v>289</v>
      </c>
      <c r="D321" s="12">
        <v>5</v>
      </c>
      <c r="E321" s="53">
        <v>30</v>
      </c>
      <c r="F321" s="58">
        <f t="shared" si="10"/>
        <v>150</v>
      </c>
      <c r="G321" s="26" t="s">
        <v>223</v>
      </c>
      <c r="J321">
        <f t="shared" si="13"/>
        <v>0</v>
      </c>
    </row>
    <row r="322" spans="2:10" ht="12.75">
      <c r="B322" s="2"/>
      <c r="C322" s="35" t="s">
        <v>291</v>
      </c>
      <c r="D322" s="12">
        <v>1</v>
      </c>
      <c r="E322" s="53">
        <v>2450</v>
      </c>
      <c r="F322" s="58">
        <f t="shared" si="10"/>
        <v>2450</v>
      </c>
      <c r="G322" s="25" t="s">
        <v>222</v>
      </c>
      <c r="H322" s="126" t="s">
        <v>315</v>
      </c>
      <c r="J322">
        <f t="shared" si="13"/>
        <v>0</v>
      </c>
    </row>
    <row r="323" spans="2:10" ht="12.75">
      <c r="B323" s="2"/>
      <c r="C323" s="35" t="s">
        <v>290</v>
      </c>
      <c r="D323" s="12">
        <v>1</v>
      </c>
      <c r="E323" s="53">
        <v>55</v>
      </c>
      <c r="F323" s="58">
        <f t="shared" si="10"/>
        <v>55</v>
      </c>
      <c r="G323" s="26" t="s">
        <v>223</v>
      </c>
      <c r="H323" s="126" t="s">
        <v>315</v>
      </c>
      <c r="I323">
        <v>1</v>
      </c>
      <c r="J323">
        <f t="shared" si="13"/>
        <v>1</v>
      </c>
    </row>
    <row r="324" spans="2:10" ht="12.75">
      <c r="B324" s="2">
        <v>38408</v>
      </c>
      <c r="C324" s="35" t="s">
        <v>292</v>
      </c>
      <c r="D324" s="12">
        <v>2</v>
      </c>
      <c r="E324" s="53">
        <v>-390</v>
      </c>
      <c r="F324" s="58">
        <f t="shared" si="10"/>
        <v>-780</v>
      </c>
      <c r="G324" s="26" t="s">
        <v>223</v>
      </c>
      <c r="H324" s="126" t="s">
        <v>315</v>
      </c>
      <c r="I324">
        <v>7</v>
      </c>
      <c r="J324">
        <f t="shared" si="13"/>
        <v>14</v>
      </c>
    </row>
    <row r="325" spans="2:10" ht="12.75">
      <c r="B325" s="2"/>
      <c r="C325" s="35" t="s">
        <v>270</v>
      </c>
      <c r="D325" s="12">
        <v>6</v>
      </c>
      <c r="E325" s="53">
        <v>420</v>
      </c>
      <c r="F325" s="58">
        <f t="shared" si="10"/>
        <v>2520</v>
      </c>
      <c r="G325" s="26" t="s">
        <v>223</v>
      </c>
      <c r="H325" s="126" t="s">
        <v>315</v>
      </c>
      <c r="I325">
        <v>7</v>
      </c>
      <c r="J325">
        <f t="shared" si="13"/>
        <v>42</v>
      </c>
    </row>
    <row r="326" spans="2:10" ht="12.75">
      <c r="B326" s="2"/>
      <c r="C326" s="35" t="s">
        <v>293</v>
      </c>
      <c r="D326" s="12">
        <v>2</v>
      </c>
      <c r="E326" s="53">
        <v>200</v>
      </c>
      <c r="F326" s="58">
        <f t="shared" si="10"/>
        <v>400</v>
      </c>
      <c r="G326" s="26" t="s">
        <v>223</v>
      </c>
      <c r="H326" s="126" t="s">
        <v>315</v>
      </c>
      <c r="I326">
        <v>10</v>
      </c>
      <c r="J326">
        <f t="shared" si="13"/>
        <v>20</v>
      </c>
    </row>
    <row r="327" spans="2:10" ht="12.75">
      <c r="B327" s="2"/>
      <c r="C327" s="35" t="s">
        <v>294</v>
      </c>
      <c r="D327" s="12">
        <v>1</v>
      </c>
      <c r="E327" s="53">
        <v>926</v>
      </c>
      <c r="F327" s="58">
        <f t="shared" si="10"/>
        <v>926</v>
      </c>
      <c r="G327" s="28" t="s">
        <v>225</v>
      </c>
      <c r="J327">
        <f t="shared" si="13"/>
        <v>0</v>
      </c>
    </row>
    <row r="328" spans="2:10" ht="12.75">
      <c r="B328" s="2"/>
      <c r="C328" s="35" t="s">
        <v>295</v>
      </c>
      <c r="D328" s="12">
        <v>1</v>
      </c>
      <c r="E328" s="53">
        <v>260</v>
      </c>
      <c r="F328" s="58">
        <f t="shared" si="10"/>
        <v>260</v>
      </c>
      <c r="G328" s="26" t="s">
        <v>223</v>
      </c>
      <c r="I328">
        <v>2</v>
      </c>
      <c r="J328">
        <f t="shared" si="13"/>
        <v>2</v>
      </c>
    </row>
    <row r="329" spans="2:10" ht="12.75">
      <c r="B329" s="2"/>
      <c r="C329" s="35" t="s">
        <v>296</v>
      </c>
      <c r="D329" s="12">
        <v>1</v>
      </c>
      <c r="E329" s="53">
        <v>430</v>
      </c>
      <c r="F329" s="58">
        <f t="shared" si="10"/>
        <v>430</v>
      </c>
      <c r="G329" s="25" t="s">
        <v>222</v>
      </c>
      <c r="H329" s="126" t="s">
        <v>315</v>
      </c>
      <c r="J329">
        <f t="shared" si="13"/>
        <v>0</v>
      </c>
    </row>
    <row r="330" spans="2:10" ht="12.75">
      <c r="B330" s="2">
        <v>38409</v>
      </c>
      <c r="C330" s="35" t="s">
        <v>296</v>
      </c>
      <c r="D330" s="12">
        <v>1</v>
      </c>
      <c r="E330" s="53">
        <v>930</v>
      </c>
      <c r="F330" s="58">
        <f t="shared" si="10"/>
        <v>930</v>
      </c>
      <c r="G330" s="25" t="s">
        <v>222</v>
      </c>
      <c r="H330" s="126" t="s">
        <v>315</v>
      </c>
      <c r="J330">
        <f t="shared" si="13"/>
        <v>0</v>
      </c>
    </row>
    <row r="331" spans="2:10" ht="12.75">
      <c r="B331" s="2"/>
      <c r="C331" s="35" t="s">
        <v>297</v>
      </c>
      <c r="D331" s="12">
        <v>1</v>
      </c>
      <c r="E331" s="53">
        <v>134</v>
      </c>
      <c r="F331" s="58">
        <f t="shared" si="10"/>
        <v>134</v>
      </c>
      <c r="G331" s="26" t="s">
        <v>223</v>
      </c>
      <c r="J331">
        <f t="shared" si="13"/>
        <v>0</v>
      </c>
    </row>
    <row r="332" spans="2:10" ht="12.75">
      <c r="B332" s="2"/>
      <c r="C332" s="35"/>
      <c r="D332" s="12"/>
      <c r="E332" s="53"/>
      <c r="F332" s="58"/>
      <c r="G332" s="25"/>
      <c r="J332">
        <f t="shared" si="13"/>
        <v>0</v>
      </c>
    </row>
    <row r="333" spans="2:11" ht="12.75">
      <c r="B333" s="2"/>
      <c r="C333" s="35" t="s">
        <v>278</v>
      </c>
      <c r="D333" s="12">
        <v>1</v>
      </c>
      <c r="E333" s="53">
        <v>21000</v>
      </c>
      <c r="F333" s="58">
        <f aca="true" t="shared" si="14" ref="F333:F356">E333*D333</f>
        <v>21000</v>
      </c>
      <c r="G333" s="29" t="s">
        <v>227</v>
      </c>
      <c r="J333">
        <f t="shared" si="13"/>
        <v>0</v>
      </c>
      <c r="K333" s="98">
        <v>21000</v>
      </c>
    </row>
    <row r="334" spans="2:11" ht="12.75">
      <c r="B334" s="2"/>
      <c r="C334" s="35" t="s">
        <v>279</v>
      </c>
      <c r="D334" s="12">
        <v>1</v>
      </c>
      <c r="E334" s="53">
        <v>8400</v>
      </c>
      <c r="F334" s="58">
        <f t="shared" si="14"/>
        <v>8400</v>
      </c>
      <c r="G334" s="29" t="s">
        <v>227</v>
      </c>
      <c r="J334">
        <f t="shared" si="13"/>
        <v>0</v>
      </c>
      <c r="K334" s="98">
        <v>8400</v>
      </c>
    </row>
    <row r="335" spans="2:11" ht="12.75">
      <c r="B335" s="2">
        <v>38410</v>
      </c>
      <c r="C335" s="35" t="s">
        <v>298</v>
      </c>
      <c r="D335" s="12">
        <v>2</v>
      </c>
      <c r="E335" s="53">
        <v>150</v>
      </c>
      <c r="F335" s="58">
        <f t="shared" si="14"/>
        <v>300</v>
      </c>
      <c r="G335" s="28" t="s">
        <v>225</v>
      </c>
      <c r="J335">
        <f t="shared" si="13"/>
        <v>0</v>
      </c>
      <c r="K335" s="98">
        <v>16240</v>
      </c>
    </row>
    <row r="336" spans="2:11" ht="12.75">
      <c r="B336" s="2"/>
      <c r="C336" s="35" t="s">
        <v>299</v>
      </c>
      <c r="D336" s="12">
        <v>30</v>
      </c>
      <c r="E336" s="53">
        <v>8</v>
      </c>
      <c r="F336" s="58">
        <f t="shared" si="14"/>
        <v>240</v>
      </c>
      <c r="G336" s="28" t="s">
        <v>225</v>
      </c>
      <c r="I336">
        <v>1</v>
      </c>
      <c r="J336">
        <f t="shared" si="13"/>
        <v>30</v>
      </c>
      <c r="K336" s="98">
        <v>1000</v>
      </c>
    </row>
    <row r="337" spans="2:11" ht="12.75">
      <c r="B337" s="2"/>
      <c r="C337" s="44" t="s">
        <v>300</v>
      </c>
      <c r="D337" s="12">
        <v>1</v>
      </c>
      <c r="E337" s="53">
        <v>3150</v>
      </c>
      <c r="F337" s="58">
        <f t="shared" si="14"/>
        <v>3150</v>
      </c>
      <c r="G337" s="16" t="s">
        <v>120</v>
      </c>
      <c r="J337">
        <f t="shared" si="13"/>
        <v>0</v>
      </c>
      <c r="K337" s="98">
        <v>1000</v>
      </c>
    </row>
    <row r="338" spans="2:11" ht="12.75">
      <c r="B338" s="2">
        <v>38411</v>
      </c>
      <c r="C338" s="35" t="s">
        <v>311</v>
      </c>
      <c r="D338" s="12">
        <v>1</v>
      </c>
      <c r="E338" s="49">
        <v>16240</v>
      </c>
      <c r="F338" s="58">
        <f t="shared" si="14"/>
        <v>16240</v>
      </c>
      <c r="G338" s="29" t="s">
        <v>227</v>
      </c>
      <c r="J338">
        <f t="shared" si="13"/>
        <v>0</v>
      </c>
      <c r="K338" s="98">
        <v>16240</v>
      </c>
    </row>
    <row r="339" spans="2:11" ht="12.75">
      <c r="B339" s="2">
        <v>38412</v>
      </c>
      <c r="C339" s="35" t="s">
        <v>302</v>
      </c>
      <c r="D339" s="12">
        <v>1</v>
      </c>
      <c r="E339" s="53">
        <v>23</v>
      </c>
      <c r="F339" s="58">
        <f t="shared" si="14"/>
        <v>23</v>
      </c>
      <c r="G339" s="26" t="s">
        <v>223</v>
      </c>
      <c r="J339">
        <f t="shared" si="13"/>
        <v>0</v>
      </c>
      <c r="K339" s="98">
        <v>1000</v>
      </c>
    </row>
    <row r="340" spans="2:11" ht="12.75">
      <c r="B340" s="2"/>
      <c r="C340" s="35" t="s">
        <v>303</v>
      </c>
      <c r="D340" s="12">
        <v>1</v>
      </c>
      <c r="E340" s="53">
        <v>40</v>
      </c>
      <c r="F340" s="58">
        <f t="shared" si="14"/>
        <v>40</v>
      </c>
      <c r="G340" s="26" t="s">
        <v>223</v>
      </c>
      <c r="J340">
        <f t="shared" si="13"/>
        <v>0</v>
      </c>
      <c r="K340" s="98">
        <v>1000</v>
      </c>
    </row>
    <row r="341" spans="2:11" ht="12.75">
      <c r="B341" s="2"/>
      <c r="C341" s="35" t="s">
        <v>304</v>
      </c>
      <c r="D341" s="12">
        <v>1</v>
      </c>
      <c r="E341" s="53">
        <v>99</v>
      </c>
      <c r="F341" s="58">
        <f t="shared" si="14"/>
        <v>99</v>
      </c>
      <c r="G341" s="16" t="s">
        <v>120</v>
      </c>
      <c r="H341" s="126" t="s">
        <v>315</v>
      </c>
      <c r="J341">
        <f t="shared" si="13"/>
        <v>0</v>
      </c>
      <c r="K341" s="98">
        <v>13700</v>
      </c>
    </row>
    <row r="342" spans="2:11" ht="12.75">
      <c r="B342" s="2"/>
      <c r="C342" s="35" t="s">
        <v>305</v>
      </c>
      <c r="D342" s="12">
        <v>1</v>
      </c>
      <c r="E342" s="53">
        <v>199</v>
      </c>
      <c r="F342" s="58">
        <f t="shared" si="14"/>
        <v>199</v>
      </c>
      <c r="G342" s="16" t="s">
        <v>120</v>
      </c>
      <c r="H342" s="126" t="s">
        <v>315</v>
      </c>
      <c r="J342">
        <f t="shared" si="13"/>
        <v>0</v>
      </c>
      <c r="K342" s="98">
        <v>3000</v>
      </c>
    </row>
    <row r="343" spans="2:10" ht="12.75">
      <c r="B343" s="2"/>
      <c r="C343" s="35" t="s">
        <v>306</v>
      </c>
      <c r="D343" s="12">
        <v>1</v>
      </c>
      <c r="E343" s="53">
        <v>25</v>
      </c>
      <c r="F343" s="58">
        <f t="shared" si="14"/>
        <v>25</v>
      </c>
      <c r="G343" s="26" t="s">
        <v>223</v>
      </c>
      <c r="J343">
        <f t="shared" si="13"/>
        <v>0</v>
      </c>
    </row>
    <row r="344" spans="2:10" ht="12.75">
      <c r="B344" s="2"/>
      <c r="C344" s="35" t="s">
        <v>307</v>
      </c>
      <c r="D344" s="12">
        <v>1</v>
      </c>
      <c r="E344" s="53">
        <v>23</v>
      </c>
      <c r="F344" s="58">
        <f t="shared" si="14"/>
        <v>23</v>
      </c>
      <c r="G344" s="26" t="s">
        <v>223</v>
      </c>
      <c r="J344">
        <f t="shared" si="13"/>
        <v>0</v>
      </c>
    </row>
    <row r="345" spans="2:10" ht="12.75">
      <c r="B345" s="2"/>
      <c r="C345" s="35" t="s">
        <v>308</v>
      </c>
      <c r="D345" s="12">
        <v>1</v>
      </c>
      <c r="E345" s="53">
        <v>6</v>
      </c>
      <c r="F345" s="58">
        <f t="shared" si="14"/>
        <v>6</v>
      </c>
      <c r="G345" s="26" t="s">
        <v>223</v>
      </c>
      <c r="J345">
        <f t="shared" si="13"/>
        <v>0</v>
      </c>
    </row>
    <row r="346" spans="2:10" ht="12.75">
      <c r="B346" s="2"/>
      <c r="C346" s="35" t="s">
        <v>309</v>
      </c>
      <c r="D346" s="12">
        <v>1</v>
      </c>
      <c r="E346" s="53">
        <v>14</v>
      </c>
      <c r="F346" s="58">
        <f t="shared" si="14"/>
        <v>14</v>
      </c>
      <c r="G346" s="26" t="s">
        <v>223</v>
      </c>
      <c r="J346">
        <f t="shared" si="13"/>
        <v>0</v>
      </c>
    </row>
    <row r="347" spans="2:10" ht="12.75">
      <c r="B347" s="2"/>
      <c r="C347" s="35" t="s">
        <v>310</v>
      </c>
      <c r="D347" s="12">
        <v>1</v>
      </c>
      <c r="E347" s="53">
        <v>49</v>
      </c>
      <c r="F347" s="58">
        <f t="shared" si="14"/>
        <v>49</v>
      </c>
      <c r="G347" s="27" t="s">
        <v>224</v>
      </c>
      <c r="H347" s="126" t="s">
        <v>315</v>
      </c>
      <c r="J347">
        <f t="shared" si="13"/>
        <v>0</v>
      </c>
    </row>
    <row r="348" spans="2:10" ht="12.75">
      <c r="B348" s="2"/>
      <c r="C348" s="35" t="s">
        <v>313</v>
      </c>
      <c r="D348" s="12">
        <v>10</v>
      </c>
      <c r="E348" s="53">
        <v>8</v>
      </c>
      <c r="F348" s="58">
        <f t="shared" si="14"/>
        <v>80</v>
      </c>
      <c r="G348" s="25" t="s">
        <v>222</v>
      </c>
      <c r="H348" s="126" t="s">
        <v>315</v>
      </c>
      <c r="J348">
        <f t="shared" si="13"/>
        <v>0</v>
      </c>
    </row>
    <row r="349" spans="2:10" ht="12.75">
      <c r="B349" s="2">
        <v>38415</v>
      </c>
      <c r="C349" s="13" t="s">
        <v>320</v>
      </c>
      <c r="D349" s="12">
        <v>1</v>
      </c>
      <c r="E349" s="53">
        <v>600</v>
      </c>
      <c r="F349" s="58">
        <f t="shared" si="14"/>
        <v>600</v>
      </c>
      <c r="G349" s="26" t="s">
        <v>223</v>
      </c>
      <c r="H349" s="40"/>
      <c r="I349">
        <v>28</v>
      </c>
      <c r="J349">
        <f t="shared" si="13"/>
        <v>28</v>
      </c>
    </row>
    <row r="350" spans="2:10" ht="12.75">
      <c r="B350" s="2"/>
      <c r="C350" s="35" t="s">
        <v>319</v>
      </c>
      <c r="D350" s="12">
        <v>2</v>
      </c>
      <c r="E350" s="53">
        <v>100</v>
      </c>
      <c r="F350" s="58">
        <f t="shared" si="14"/>
        <v>200</v>
      </c>
      <c r="G350" s="26" t="s">
        <v>223</v>
      </c>
      <c r="H350" s="40"/>
      <c r="I350">
        <v>3</v>
      </c>
      <c r="J350">
        <f t="shared" si="13"/>
        <v>6</v>
      </c>
    </row>
    <row r="351" spans="2:10" ht="12.75">
      <c r="B351" s="2"/>
      <c r="C351" s="35" t="s">
        <v>321</v>
      </c>
      <c r="D351" s="12">
        <v>1</v>
      </c>
      <c r="E351" s="53">
        <v>80</v>
      </c>
      <c r="F351" s="58">
        <f t="shared" si="14"/>
        <v>80</v>
      </c>
      <c r="G351" s="27" t="s">
        <v>224</v>
      </c>
      <c r="H351" s="40"/>
      <c r="J351">
        <f t="shared" si="13"/>
        <v>0</v>
      </c>
    </row>
    <row r="352" spans="2:10" ht="12.75">
      <c r="B352" s="2"/>
      <c r="C352" s="35" t="s">
        <v>322</v>
      </c>
      <c r="D352" s="12">
        <v>1</v>
      </c>
      <c r="E352" s="53">
        <v>50</v>
      </c>
      <c r="F352" s="58">
        <f t="shared" si="14"/>
        <v>50</v>
      </c>
      <c r="G352" s="27" t="s">
        <v>224</v>
      </c>
      <c r="H352" s="40"/>
      <c r="J352">
        <f t="shared" si="13"/>
        <v>0</v>
      </c>
    </row>
    <row r="353" spans="2:10" ht="12.75">
      <c r="B353" s="2"/>
      <c r="C353" s="35" t="s">
        <v>323</v>
      </c>
      <c r="D353" s="12">
        <v>1</v>
      </c>
      <c r="E353" s="53">
        <v>900</v>
      </c>
      <c r="F353" s="58">
        <f t="shared" si="14"/>
        <v>900</v>
      </c>
      <c r="G353" s="25" t="s">
        <v>222</v>
      </c>
      <c r="H353" s="126" t="s">
        <v>315</v>
      </c>
      <c r="J353">
        <f t="shared" si="13"/>
        <v>0</v>
      </c>
    </row>
    <row r="354" spans="2:10" ht="12.75">
      <c r="B354" s="2"/>
      <c r="C354" s="35" t="s">
        <v>324</v>
      </c>
      <c r="D354" s="12">
        <v>2</v>
      </c>
      <c r="E354" s="53">
        <v>600</v>
      </c>
      <c r="F354" s="58">
        <f t="shared" si="14"/>
        <v>1200</v>
      </c>
      <c r="G354" s="27" t="s">
        <v>224</v>
      </c>
      <c r="H354" s="40"/>
      <c r="J354">
        <f t="shared" si="13"/>
        <v>0</v>
      </c>
    </row>
    <row r="355" spans="2:10" ht="12.75">
      <c r="B355" s="2"/>
      <c r="C355" s="35" t="s">
        <v>325</v>
      </c>
      <c r="D355" s="12">
        <v>10</v>
      </c>
      <c r="E355" s="53">
        <v>20</v>
      </c>
      <c r="F355" s="58">
        <f t="shared" si="14"/>
        <v>200</v>
      </c>
      <c r="G355" s="27" t="s">
        <v>224</v>
      </c>
      <c r="H355" s="40"/>
      <c r="J355">
        <f t="shared" si="13"/>
        <v>0</v>
      </c>
    </row>
    <row r="356" spans="2:10" ht="12.75">
      <c r="B356" s="2"/>
      <c r="C356" s="35" t="s">
        <v>326</v>
      </c>
      <c r="D356" s="12">
        <v>5</v>
      </c>
      <c r="E356" s="53">
        <v>25</v>
      </c>
      <c r="F356" s="58">
        <f t="shared" si="14"/>
        <v>125</v>
      </c>
      <c r="G356" s="27" t="s">
        <v>224</v>
      </c>
      <c r="H356" s="126" t="s">
        <v>315</v>
      </c>
      <c r="J356">
        <f t="shared" si="13"/>
        <v>0</v>
      </c>
    </row>
    <row r="357" spans="2:10" ht="12.75">
      <c r="B357" s="2"/>
      <c r="C357" s="35"/>
      <c r="D357" s="12"/>
      <c r="E357" s="53"/>
      <c r="F357" s="58"/>
      <c r="G357" s="19"/>
      <c r="J357">
        <f t="shared" si="13"/>
        <v>0</v>
      </c>
    </row>
    <row r="358" spans="2:10" ht="12.75">
      <c r="B358" s="2"/>
      <c r="C358" s="35" t="s">
        <v>327</v>
      </c>
      <c r="D358" s="12">
        <v>1</v>
      </c>
      <c r="E358" s="53">
        <v>100</v>
      </c>
      <c r="F358" s="58">
        <f aca="true" t="shared" si="15" ref="F358:F372">E358*D358</f>
        <v>100</v>
      </c>
      <c r="G358" s="16" t="s">
        <v>120</v>
      </c>
      <c r="J358">
        <f t="shared" si="13"/>
        <v>0</v>
      </c>
    </row>
    <row r="359" spans="2:10" ht="12.75">
      <c r="B359" s="2"/>
      <c r="C359" s="35" t="s">
        <v>424</v>
      </c>
      <c r="D359" s="12">
        <v>2</v>
      </c>
      <c r="E359" s="53">
        <v>396</v>
      </c>
      <c r="F359" s="58">
        <f t="shared" si="15"/>
        <v>792</v>
      </c>
      <c r="G359" s="48" t="s">
        <v>329</v>
      </c>
      <c r="I359">
        <v>8</v>
      </c>
      <c r="J359">
        <f t="shared" si="13"/>
        <v>16</v>
      </c>
    </row>
    <row r="360" spans="2:10" ht="12.75">
      <c r="B360" s="2"/>
      <c r="C360" s="35" t="s">
        <v>328</v>
      </c>
      <c r="D360" s="12">
        <v>2</v>
      </c>
      <c r="E360" s="53">
        <v>109</v>
      </c>
      <c r="F360" s="58">
        <f t="shared" si="15"/>
        <v>218</v>
      </c>
      <c r="G360" s="48" t="s">
        <v>329</v>
      </c>
      <c r="J360">
        <f t="shared" si="13"/>
        <v>0</v>
      </c>
    </row>
    <row r="361" spans="2:10" ht="12.75">
      <c r="B361" s="2">
        <v>38418</v>
      </c>
      <c r="C361" s="35" t="s">
        <v>296</v>
      </c>
      <c r="D361" s="12">
        <v>1</v>
      </c>
      <c r="E361" s="53">
        <v>700</v>
      </c>
      <c r="F361" s="58">
        <f t="shared" si="15"/>
        <v>700</v>
      </c>
      <c r="G361" s="25" t="s">
        <v>222</v>
      </c>
      <c r="J361">
        <f t="shared" si="13"/>
        <v>0</v>
      </c>
    </row>
    <row r="362" spans="2:10" ht="12.75">
      <c r="B362" s="2">
        <v>38419</v>
      </c>
      <c r="C362" s="35" t="s">
        <v>340</v>
      </c>
      <c r="D362" s="12">
        <v>1</v>
      </c>
      <c r="E362" s="53">
        <v>280</v>
      </c>
      <c r="F362" s="58">
        <f t="shared" si="15"/>
        <v>280</v>
      </c>
      <c r="G362" s="25" t="s">
        <v>222</v>
      </c>
      <c r="H362" s="126" t="s">
        <v>315</v>
      </c>
      <c r="J362">
        <f t="shared" si="13"/>
        <v>0</v>
      </c>
    </row>
    <row r="363" spans="2:10" ht="12.75">
      <c r="B363" s="2"/>
      <c r="C363" s="35" t="s">
        <v>330</v>
      </c>
      <c r="D363" s="12">
        <v>1</v>
      </c>
      <c r="E363" s="53">
        <v>600</v>
      </c>
      <c r="F363" s="58">
        <f t="shared" si="15"/>
        <v>600</v>
      </c>
      <c r="G363" s="25" t="s">
        <v>222</v>
      </c>
      <c r="J363">
        <f t="shared" si="13"/>
        <v>0</v>
      </c>
    </row>
    <row r="364" spans="2:10" ht="12.75">
      <c r="B364" s="2">
        <v>38423</v>
      </c>
      <c r="C364" s="35" t="s">
        <v>331</v>
      </c>
      <c r="D364" s="12">
        <v>1</v>
      </c>
      <c r="E364" s="53">
        <v>2780</v>
      </c>
      <c r="F364" s="58">
        <f t="shared" si="15"/>
        <v>2780</v>
      </c>
      <c r="G364" s="26" t="s">
        <v>223</v>
      </c>
      <c r="H364" s="126" t="s">
        <v>315</v>
      </c>
      <c r="I364">
        <v>20</v>
      </c>
      <c r="J364">
        <f t="shared" si="13"/>
        <v>20</v>
      </c>
    </row>
    <row r="365" spans="2:10" ht="12.75">
      <c r="B365" s="2"/>
      <c r="C365" s="35" t="s">
        <v>332</v>
      </c>
      <c r="D365" s="12">
        <v>1</v>
      </c>
      <c r="E365" s="53">
        <v>800</v>
      </c>
      <c r="F365" s="58">
        <f t="shared" si="15"/>
        <v>800</v>
      </c>
      <c r="G365" s="26" t="s">
        <v>223</v>
      </c>
      <c r="H365" s="126" t="s">
        <v>315</v>
      </c>
      <c r="I365">
        <v>10</v>
      </c>
      <c r="J365">
        <f t="shared" si="13"/>
        <v>10</v>
      </c>
    </row>
    <row r="366" spans="2:11" ht="12.75" customHeight="1">
      <c r="B366" s="2"/>
      <c r="C366" s="35" t="s">
        <v>333</v>
      </c>
      <c r="D366" s="12">
        <v>1</v>
      </c>
      <c r="E366" s="53">
        <v>800</v>
      </c>
      <c r="F366" s="58">
        <f t="shared" si="15"/>
        <v>800</v>
      </c>
      <c r="G366" s="25" t="s">
        <v>222</v>
      </c>
      <c r="H366" s="46" t="s">
        <v>334</v>
      </c>
      <c r="J366">
        <f t="shared" si="13"/>
        <v>0</v>
      </c>
      <c r="K366" s="97">
        <v>500</v>
      </c>
    </row>
    <row r="367" spans="2:11" ht="12.75" customHeight="1">
      <c r="B367" s="2">
        <v>38424</v>
      </c>
      <c r="C367" s="35" t="s">
        <v>335</v>
      </c>
      <c r="D367" s="12">
        <v>1</v>
      </c>
      <c r="E367" s="53">
        <v>1000</v>
      </c>
      <c r="F367" s="58">
        <f t="shared" si="15"/>
        <v>1000</v>
      </c>
      <c r="G367" s="29" t="s">
        <v>227</v>
      </c>
      <c r="J367">
        <f t="shared" si="13"/>
        <v>0</v>
      </c>
      <c r="K367" s="98">
        <v>1000</v>
      </c>
    </row>
    <row r="368" spans="2:11" ht="12.75" customHeight="1">
      <c r="B368" s="2"/>
      <c r="C368" s="35" t="s">
        <v>336</v>
      </c>
      <c r="D368" s="12">
        <v>1</v>
      </c>
      <c r="E368" s="53">
        <v>1000</v>
      </c>
      <c r="F368" s="58">
        <f t="shared" si="15"/>
        <v>1000</v>
      </c>
      <c r="G368" s="29" t="s">
        <v>227</v>
      </c>
      <c r="J368">
        <f t="shared" si="13"/>
        <v>0</v>
      </c>
      <c r="K368" s="98">
        <v>1000</v>
      </c>
    </row>
    <row r="369" spans="2:11" ht="12.75">
      <c r="B369" s="2">
        <v>38425</v>
      </c>
      <c r="C369" s="35" t="s">
        <v>337</v>
      </c>
      <c r="D369" s="12">
        <v>1</v>
      </c>
      <c r="E369" s="53">
        <f>E923*500</f>
        <v>13500</v>
      </c>
      <c r="F369" s="58">
        <f t="shared" si="15"/>
        <v>13500</v>
      </c>
      <c r="G369" s="29" t="s">
        <v>227</v>
      </c>
      <c r="J369">
        <f t="shared" si="13"/>
        <v>0</v>
      </c>
      <c r="K369" s="98"/>
    </row>
    <row r="370" spans="2:11" ht="12.75">
      <c r="B370" s="2">
        <v>38429</v>
      </c>
      <c r="C370" s="35" t="s">
        <v>338</v>
      </c>
      <c r="D370" s="12">
        <v>3</v>
      </c>
      <c r="E370" s="53">
        <v>910</v>
      </c>
      <c r="F370" s="58">
        <f t="shared" si="15"/>
        <v>2730</v>
      </c>
      <c r="G370" s="26" t="s">
        <v>223</v>
      </c>
      <c r="J370">
        <f t="shared" si="13"/>
        <v>0</v>
      </c>
      <c r="K370" s="98">
        <v>3000</v>
      </c>
    </row>
    <row r="371" spans="2:10" ht="12.75">
      <c r="B371" s="2"/>
      <c r="C371" s="35" t="s">
        <v>339</v>
      </c>
      <c r="D371" s="12">
        <v>1</v>
      </c>
      <c r="E371" s="53">
        <v>600</v>
      </c>
      <c r="F371" s="58">
        <f t="shared" si="15"/>
        <v>600</v>
      </c>
      <c r="G371" s="26" t="s">
        <v>223</v>
      </c>
      <c r="J371">
        <f t="shared" si="13"/>
        <v>0</v>
      </c>
    </row>
    <row r="372" spans="2:10" ht="12.75">
      <c r="B372" s="2"/>
      <c r="C372" s="35" t="s">
        <v>669</v>
      </c>
      <c r="D372" s="12">
        <v>1</v>
      </c>
      <c r="E372" s="53">
        <v>2100</v>
      </c>
      <c r="F372" s="58">
        <f t="shared" si="15"/>
        <v>2100</v>
      </c>
      <c r="G372" s="25" t="s">
        <v>222</v>
      </c>
      <c r="J372">
        <f t="shared" si="13"/>
        <v>0</v>
      </c>
    </row>
    <row r="373" spans="2:11" ht="12.75">
      <c r="B373" s="2">
        <v>38432</v>
      </c>
      <c r="C373" s="35" t="s">
        <v>311</v>
      </c>
      <c r="D373" s="12">
        <v>1</v>
      </c>
      <c r="E373" s="53">
        <v>3000</v>
      </c>
      <c r="F373" s="58">
        <f aca="true" t="shared" si="16" ref="F373:F404">E373*D373</f>
        <v>3000</v>
      </c>
      <c r="G373" s="29" t="s">
        <v>227</v>
      </c>
      <c r="J373">
        <f t="shared" si="13"/>
        <v>0</v>
      </c>
      <c r="K373" s="98">
        <v>3000</v>
      </c>
    </row>
    <row r="374" spans="2:10" ht="12.75">
      <c r="B374" s="2">
        <v>38432</v>
      </c>
      <c r="C374" s="35" t="s">
        <v>330</v>
      </c>
      <c r="D374" s="12">
        <v>1</v>
      </c>
      <c r="E374" s="53">
        <v>100</v>
      </c>
      <c r="F374" s="58">
        <f t="shared" si="16"/>
        <v>100</v>
      </c>
      <c r="G374" s="25" t="s">
        <v>222</v>
      </c>
      <c r="I374" s="9"/>
      <c r="J374">
        <f t="shared" si="13"/>
        <v>0</v>
      </c>
    </row>
    <row r="375" spans="2:10" ht="12.75">
      <c r="B375" s="2">
        <v>38438</v>
      </c>
      <c r="C375" s="35" t="s">
        <v>330</v>
      </c>
      <c r="D375" s="12">
        <v>1</v>
      </c>
      <c r="E375" s="53">
        <v>230</v>
      </c>
      <c r="F375" s="58">
        <f t="shared" si="16"/>
        <v>230</v>
      </c>
      <c r="G375" s="25" t="s">
        <v>222</v>
      </c>
      <c r="I375" s="9"/>
      <c r="J375">
        <f t="shared" si="13"/>
        <v>0</v>
      </c>
    </row>
    <row r="376" spans="2:10" ht="12.75">
      <c r="B376" s="2">
        <v>38440</v>
      </c>
      <c r="C376" s="35" t="s">
        <v>330</v>
      </c>
      <c r="D376" s="12">
        <v>1</v>
      </c>
      <c r="E376" s="53">
        <v>210</v>
      </c>
      <c r="F376" s="58">
        <f t="shared" si="16"/>
        <v>210</v>
      </c>
      <c r="G376" s="25" t="s">
        <v>222</v>
      </c>
      <c r="I376" s="9"/>
      <c r="J376">
        <f t="shared" si="13"/>
        <v>0</v>
      </c>
    </row>
    <row r="377" spans="2:10" ht="12.75">
      <c r="B377" s="2">
        <v>38442</v>
      </c>
      <c r="C377" s="35" t="s">
        <v>341</v>
      </c>
      <c r="D377" s="12">
        <v>1</v>
      </c>
      <c r="E377" s="53">
        <v>105</v>
      </c>
      <c r="F377" s="58">
        <f t="shared" si="16"/>
        <v>105</v>
      </c>
      <c r="G377" s="16" t="s">
        <v>120</v>
      </c>
      <c r="I377" s="9"/>
      <c r="J377">
        <f t="shared" si="13"/>
        <v>0</v>
      </c>
    </row>
    <row r="378" spans="2:10" ht="12.75">
      <c r="B378" s="2">
        <v>38443</v>
      </c>
      <c r="C378" s="35" t="s">
        <v>342</v>
      </c>
      <c r="D378" s="12">
        <v>1</v>
      </c>
      <c r="E378" s="53">
        <v>39</v>
      </c>
      <c r="F378" s="58">
        <f t="shared" si="16"/>
        <v>39</v>
      </c>
      <c r="G378" s="16" t="s">
        <v>120</v>
      </c>
      <c r="I378" s="9"/>
      <c r="J378">
        <f t="shared" si="13"/>
        <v>0</v>
      </c>
    </row>
    <row r="379" spans="2:10" ht="12.75">
      <c r="B379" s="2"/>
      <c r="C379" s="35" t="s">
        <v>159</v>
      </c>
      <c r="D379" s="12">
        <v>1</v>
      </c>
      <c r="E379" s="53">
        <v>1418</v>
      </c>
      <c r="F379" s="58">
        <f t="shared" si="16"/>
        <v>1418</v>
      </c>
      <c r="G379" s="25" t="s">
        <v>222</v>
      </c>
      <c r="I379" s="9"/>
      <c r="J379">
        <f aca="true" t="shared" si="17" ref="J379:J442">I379*D379</f>
        <v>0</v>
      </c>
    </row>
    <row r="380" spans="2:10" ht="12.75">
      <c r="B380" s="2"/>
      <c r="C380" s="35" t="s">
        <v>343</v>
      </c>
      <c r="D380" s="12">
        <v>1</v>
      </c>
      <c r="E380" s="53">
        <v>210</v>
      </c>
      <c r="F380" s="58">
        <f t="shared" si="16"/>
        <v>210</v>
      </c>
      <c r="G380" s="25" t="s">
        <v>222</v>
      </c>
      <c r="I380" s="9"/>
      <c r="J380">
        <f t="shared" si="17"/>
        <v>0</v>
      </c>
    </row>
    <row r="381" spans="2:10" ht="12.75">
      <c r="B381" s="2"/>
      <c r="C381" s="35"/>
      <c r="D381" s="12"/>
      <c r="E381" s="53"/>
      <c r="F381" s="58">
        <f t="shared" si="16"/>
        <v>0</v>
      </c>
      <c r="G381" s="29"/>
      <c r="I381" s="9"/>
      <c r="J381">
        <f t="shared" si="17"/>
        <v>0</v>
      </c>
    </row>
    <row r="382" spans="2:10" ht="12.75">
      <c r="B382" s="2">
        <v>38444</v>
      </c>
      <c r="C382" s="35"/>
      <c r="D382" s="12"/>
      <c r="E382" s="53"/>
      <c r="F382" s="58">
        <f t="shared" si="16"/>
        <v>0</v>
      </c>
      <c r="G382" s="29"/>
      <c r="I382" s="9"/>
      <c r="J382">
        <f t="shared" si="17"/>
        <v>0</v>
      </c>
    </row>
    <row r="383" spans="2:10" ht="12.75">
      <c r="B383" s="2">
        <v>38445</v>
      </c>
      <c r="C383" s="35" t="s">
        <v>305</v>
      </c>
      <c r="D383" s="12">
        <v>2</v>
      </c>
      <c r="E383" s="53">
        <v>199</v>
      </c>
      <c r="F383" s="58">
        <f t="shared" si="16"/>
        <v>398</v>
      </c>
      <c r="G383" s="16" t="s">
        <v>120</v>
      </c>
      <c r="I383" s="9"/>
      <c r="J383">
        <f t="shared" si="17"/>
        <v>0</v>
      </c>
    </row>
    <row r="384" spans="2:10" ht="12.75">
      <c r="B384" s="2">
        <v>38446</v>
      </c>
      <c r="C384" s="35" t="s">
        <v>336</v>
      </c>
      <c r="D384" s="12">
        <v>1</v>
      </c>
      <c r="E384" s="53">
        <v>500</v>
      </c>
      <c r="F384" s="58">
        <f t="shared" si="16"/>
        <v>500</v>
      </c>
      <c r="G384" s="29" t="s">
        <v>227</v>
      </c>
      <c r="I384" s="9"/>
      <c r="J384">
        <f t="shared" si="17"/>
        <v>0</v>
      </c>
    </row>
    <row r="385" spans="2:10" ht="12.75">
      <c r="B385" s="2">
        <v>38450</v>
      </c>
      <c r="C385" s="35" t="s">
        <v>336</v>
      </c>
      <c r="D385" s="12">
        <v>1</v>
      </c>
      <c r="E385" s="53">
        <v>200</v>
      </c>
      <c r="F385" s="58">
        <f t="shared" si="16"/>
        <v>200</v>
      </c>
      <c r="G385" s="29" t="s">
        <v>227</v>
      </c>
      <c r="I385" s="9"/>
      <c r="J385">
        <f t="shared" si="17"/>
        <v>0</v>
      </c>
    </row>
    <row r="386" spans="2:10" ht="12.75">
      <c r="B386" s="2">
        <v>38450</v>
      </c>
      <c r="C386" s="35" t="s">
        <v>345</v>
      </c>
      <c r="D386" s="12">
        <v>1</v>
      </c>
      <c r="E386" s="53">
        <v>199</v>
      </c>
      <c r="F386" s="58">
        <f t="shared" si="16"/>
        <v>199</v>
      </c>
      <c r="G386" s="26" t="s">
        <v>223</v>
      </c>
      <c r="I386" s="9"/>
      <c r="J386">
        <f t="shared" si="17"/>
        <v>0</v>
      </c>
    </row>
    <row r="387" spans="2:10" ht="12.75">
      <c r="B387" s="2"/>
      <c r="C387" s="35" t="s">
        <v>346</v>
      </c>
      <c r="D387" s="12">
        <v>1</v>
      </c>
      <c r="E387" s="53">
        <v>750</v>
      </c>
      <c r="F387" s="58">
        <f t="shared" si="16"/>
        <v>750</v>
      </c>
      <c r="G387" s="26" t="s">
        <v>223</v>
      </c>
      <c r="I387" s="9"/>
      <c r="J387">
        <f t="shared" si="17"/>
        <v>0</v>
      </c>
    </row>
    <row r="388" spans="2:10" ht="12.75">
      <c r="B388" s="2">
        <v>38453</v>
      </c>
      <c r="C388" s="35" t="s">
        <v>344</v>
      </c>
      <c r="D388" s="12">
        <v>1</v>
      </c>
      <c r="E388" s="53">
        <v>1000</v>
      </c>
      <c r="F388" s="58">
        <f t="shared" si="16"/>
        <v>1000</v>
      </c>
      <c r="G388" s="25" t="s">
        <v>222</v>
      </c>
      <c r="I388" s="9"/>
      <c r="J388">
        <f t="shared" si="17"/>
        <v>0</v>
      </c>
    </row>
    <row r="389" spans="2:11" ht="12.75">
      <c r="B389" s="2"/>
      <c r="C389" s="35" t="s">
        <v>159</v>
      </c>
      <c r="D389" s="12">
        <v>1</v>
      </c>
      <c r="E389" s="53">
        <v>600</v>
      </c>
      <c r="F389" s="58">
        <f t="shared" si="16"/>
        <v>600</v>
      </c>
      <c r="G389" s="25" t="s">
        <v>222</v>
      </c>
      <c r="J389">
        <f t="shared" si="17"/>
        <v>0</v>
      </c>
      <c r="K389" s="99">
        <v>700</v>
      </c>
    </row>
    <row r="390" spans="2:11" ht="12.75">
      <c r="B390" s="2">
        <v>38455</v>
      </c>
      <c r="C390" s="35" t="s">
        <v>159</v>
      </c>
      <c r="D390" s="12">
        <v>1</v>
      </c>
      <c r="E390" s="53">
        <v>100</v>
      </c>
      <c r="F390" s="58">
        <f t="shared" si="16"/>
        <v>100</v>
      </c>
      <c r="G390" s="25" t="s">
        <v>222</v>
      </c>
      <c r="J390">
        <f t="shared" si="17"/>
        <v>0</v>
      </c>
      <c r="K390" s="99">
        <v>350</v>
      </c>
    </row>
    <row r="391" spans="2:11" ht="12.75">
      <c r="B391" s="2">
        <v>38457</v>
      </c>
      <c r="C391" s="35" t="s">
        <v>347</v>
      </c>
      <c r="D391" s="12">
        <v>2</v>
      </c>
      <c r="E391" s="53">
        <v>3300</v>
      </c>
      <c r="F391" s="58">
        <f t="shared" si="16"/>
        <v>6600</v>
      </c>
      <c r="G391" s="26" t="s">
        <v>223</v>
      </c>
      <c r="H391" s="126" t="s">
        <v>315</v>
      </c>
      <c r="I391">
        <v>15</v>
      </c>
      <c r="J391">
        <f t="shared" si="17"/>
        <v>30</v>
      </c>
      <c r="K391" s="99">
        <v>300</v>
      </c>
    </row>
    <row r="392" spans="2:11" ht="12.75">
      <c r="B392" s="2"/>
      <c r="C392" s="35" t="s">
        <v>348</v>
      </c>
      <c r="D392" s="12">
        <v>1</v>
      </c>
      <c r="E392" s="53">
        <v>2172</v>
      </c>
      <c r="F392" s="58">
        <f t="shared" si="16"/>
        <v>2172</v>
      </c>
      <c r="G392" s="26" t="s">
        <v>223</v>
      </c>
      <c r="H392" s="126" t="s">
        <v>315</v>
      </c>
      <c r="I392">
        <v>10</v>
      </c>
      <c r="J392">
        <f t="shared" si="17"/>
        <v>10</v>
      </c>
      <c r="K392" s="99">
        <v>400</v>
      </c>
    </row>
    <row r="393" spans="2:11" ht="12.75">
      <c r="B393" s="2"/>
      <c r="C393" s="35" t="s">
        <v>427</v>
      </c>
      <c r="D393" s="12">
        <v>1</v>
      </c>
      <c r="E393" s="53">
        <v>330</v>
      </c>
      <c r="F393" s="58">
        <f t="shared" si="16"/>
        <v>330</v>
      </c>
      <c r="G393" s="26" t="s">
        <v>223</v>
      </c>
      <c r="H393" s="126" t="s">
        <v>315</v>
      </c>
      <c r="I393">
        <v>1</v>
      </c>
      <c r="J393">
        <f t="shared" si="17"/>
        <v>1</v>
      </c>
      <c r="K393" s="99"/>
    </row>
    <row r="394" spans="2:11" ht="12.75">
      <c r="B394" s="2"/>
      <c r="C394" s="35" t="s">
        <v>349</v>
      </c>
      <c r="D394" s="12">
        <v>1</v>
      </c>
      <c r="E394" s="53">
        <v>4430</v>
      </c>
      <c r="F394" s="58">
        <f t="shared" si="16"/>
        <v>4430</v>
      </c>
      <c r="G394" s="28" t="s">
        <v>225</v>
      </c>
      <c r="J394">
        <f t="shared" si="17"/>
        <v>0</v>
      </c>
      <c r="K394" s="99">
        <f>SUM(K389:K393)</f>
        <v>1750</v>
      </c>
    </row>
    <row r="395" spans="2:10" ht="12.75">
      <c r="B395" s="2"/>
      <c r="C395" s="35" t="s">
        <v>350</v>
      </c>
      <c r="D395" s="12">
        <v>3</v>
      </c>
      <c r="E395" s="53">
        <v>25</v>
      </c>
      <c r="F395" s="58">
        <f t="shared" si="16"/>
        <v>75</v>
      </c>
      <c r="G395" s="26" t="s">
        <v>223</v>
      </c>
      <c r="I395" s="9"/>
      <c r="J395">
        <f t="shared" si="17"/>
        <v>0</v>
      </c>
    </row>
    <row r="396" spans="2:10" ht="12.75">
      <c r="B396" s="2"/>
      <c r="C396" s="35" t="s">
        <v>351</v>
      </c>
      <c r="D396" s="12">
        <v>3</v>
      </c>
      <c r="E396" s="53">
        <v>90</v>
      </c>
      <c r="F396" s="58">
        <f t="shared" si="16"/>
        <v>270</v>
      </c>
      <c r="G396" s="27" t="s">
        <v>224</v>
      </c>
      <c r="I396" s="9"/>
      <c r="J396">
        <f t="shared" si="17"/>
        <v>0</v>
      </c>
    </row>
    <row r="397" spans="2:10" ht="12.75">
      <c r="B397" s="2"/>
      <c r="C397" s="35" t="s">
        <v>353</v>
      </c>
      <c r="D397" s="12">
        <v>1</v>
      </c>
      <c r="E397" s="53">
        <v>700</v>
      </c>
      <c r="F397" s="58">
        <f t="shared" si="16"/>
        <v>700</v>
      </c>
      <c r="G397" s="27" t="s">
        <v>224</v>
      </c>
      <c r="I397" s="9">
        <v>20</v>
      </c>
      <c r="J397">
        <f t="shared" si="17"/>
        <v>20</v>
      </c>
    </row>
    <row r="398" spans="2:10" ht="12.75">
      <c r="B398" s="2"/>
      <c r="C398" s="35" t="s">
        <v>352</v>
      </c>
      <c r="D398" s="12">
        <v>1</v>
      </c>
      <c r="E398" s="53">
        <v>120</v>
      </c>
      <c r="F398" s="58">
        <f t="shared" si="16"/>
        <v>120</v>
      </c>
      <c r="G398" s="27" t="s">
        <v>224</v>
      </c>
      <c r="I398" s="9"/>
      <c r="J398">
        <f t="shared" si="17"/>
        <v>0</v>
      </c>
    </row>
    <row r="399" spans="2:10" ht="25.5">
      <c r="B399" s="2"/>
      <c r="C399" s="35" t="s">
        <v>428</v>
      </c>
      <c r="D399" s="12">
        <v>1</v>
      </c>
      <c r="E399" s="53">
        <v>1300</v>
      </c>
      <c r="F399" s="58">
        <f t="shared" si="16"/>
        <v>1300</v>
      </c>
      <c r="G399" s="26" t="s">
        <v>223</v>
      </c>
      <c r="H399" s="126" t="s">
        <v>315</v>
      </c>
      <c r="I399" s="9">
        <v>6</v>
      </c>
      <c r="J399">
        <f t="shared" si="17"/>
        <v>6</v>
      </c>
    </row>
    <row r="400" spans="2:10" ht="12.75">
      <c r="B400" s="2"/>
      <c r="C400" s="35" t="s">
        <v>296</v>
      </c>
      <c r="D400" s="12">
        <v>1</v>
      </c>
      <c r="E400" s="53">
        <v>800</v>
      </c>
      <c r="F400" s="58">
        <f t="shared" si="16"/>
        <v>800</v>
      </c>
      <c r="G400" s="27"/>
      <c r="I400" s="9"/>
      <c r="J400">
        <f t="shared" si="17"/>
        <v>0</v>
      </c>
    </row>
    <row r="401" spans="2:10" ht="12.75">
      <c r="B401" s="2"/>
      <c r="C401" s="35" t="s">
        <v>354</v>
      </c>
      <c r="D401" s="12">
        <v>1</v>
      </c>
      <c r="E401" s="53">
        <v>6925</v>
      </c>
      <c r="F401" s="58">
        <f t="shared" si="16"/>
        <v>6925</v>
      </c>
      <c r="G401" s="16" t="s">
        <v>120</v>
      </c>
      <c r="I401" s="9"/>
      <c r="J401">
        <f t="shared" si="17"/>
        <v>0</v>
      </c>
    </row>
    <row r="402" spans="2:10" ht="12.75">
      <c r="B402" s="2"/>
      <c r="C402" s="35" t="s">
        <v>355</v>
      </c>
      <c r="D402" s="12">
        <v>1</v>
      </c>
      <c r="E402" s="53">
        <v>830</v>
      </c>
      <c r="F402" s="58">
        <f t="shared" si="16"/>
        <v>830</v>
      </c>
      <c r="G402" s="16" t="s">
        <v>120</v>
      </c>
      <c r="I402" s="9"/>
      <c r="J402">
        <f t="shared" si="17"/>
        <v>0</v>
      </c>
    </row>
    <row r="403" spans="2:10" ht="12.75">
      <c r="B403" s="2"/>
      <c r="C403" s="35" t="s">
        <v>356</v>
      </c>
      <c r="D403" s="12">
        <v>1</v>
      </c>
      <c r="E403" s="53">
        <v>830</v>
      </c>
      <c r="F403" s="58">
        <f t="shared" si="16"/>
        <v>830</v>
      </c>
      <c r="G403" s="27" t="s">
        <v>224</v>
      </c>
      <c r="H403" s="126" t="s">
        <v>315</v>
      </c>
      <c r="I403" s="9"/>
      <c r="J403">
        <f t="shared" si="17"/>
        <v>0</v>
      </c>
    </row>
    <row r="404" spans="2:10" ht="12.75">
      <c r="B404" s="2"/>
      <c r="C404" s="35" t="s">
        <v>357</v>
      </c>
      <c r="D404" s="12">
        <v>4</v>
      </c>
      <c r="E404" s="53">
        <v>25</v>
      </c>
      <c r="F404" s="58">
        <f t="shared" si="16"/>
        <v>100</v>
      </c>
      <c r="G404" s="27" t="s">
        <v>224</v>
      </c>
      <c r="H404" s="126" t="s">
        <v>315</v>
      </c>
      <c r="I404" s="9"/>
      <c r="J404">
        <f t="shared" si="17"/>
        <v>0</v>
      </c>
    </row>
    <row r="405" spans="2:10" ht="12.75">
      <c r="B405" s="2"/>
      <c r="C405" s="35" t="s">
        <v>358</v>
      </c>
      <c r="D405" s="12">
        <v>1</v>
      </c>
      <c r="E405" s="53">
        <v>300</v>
      </c>
      <c r="F405" s="58">
        <f aca="true" t="shared" si="18" ref="F405:F423">E405*D405</f>
        <v>300</v>
      </c>
      <c r="G405" s="27" t="s">
        <v>224</v>
      </c>
      <c r="H405" s="126" t="s">
        <v>315</v>
      </c>
      <c r="I405" s="9"/>
      <c r="J405">
        <f t="shared" si="17"/>
        <v>0</v>
      </c>
    </row>
    <row r="406" spans="2:10" ht="12.75">
      <c r="B406" s="2"/>
      <c r="C406" s="35" t="s">
        <v>359</v>
      </c>
      <c r="D406" s="12">
        <v>1</v>
      </c>
      <c r="E406" s="53">
        <v>200</v>
      </c>
      <c r="F406" s="58">
        <f t="shared" si="18"/>
        <v>200</v>
      </c>
      <c r="G406" s="27" t="s">
        <v>224</v>
      </c>
      <c r="H406" s="126" t="s">
        <v>315</v>
      </c>
      <c r="I406" s="9"/>
      <c r="J406">
        <f t="shared" si="17"/>
        <v>0</v>
      </c>
    </row>
    <row r="407" spans="2:10" ht="12.75">
      <c r="B407" s="2"/>
      <c r="C407" s="35" t="s">
        <v>429</v>
      </c>
      <c r="D407" s="12">
        <v>1</v>
      </c>
      <c r="E407" s="53">
        <v>2500</v>
      </c>
      <c r="F407" s="58">
        <f t="shared" si="18"/>
        <v>2500</v>
      </c>
      <c r="G407" s="29" t="s">
        <v>227</v>
      </c>
      <c r="I407" s="9"/>
      <c r="J407">
        <f t="shared" si="17"/>
        <v>0</v>
      </c>
    </row>
    <row r="408" spans="2:10" ht="12.75">
      <c r="B408" s="2"/>
      <c r="C408" s="35" t="s">
        <v>429</v>
      </c>
      <c r="D408" s="12">
        <v>1</v>
      </c>
      <c r="E408" s="53">
        <v>1500</v>
      </c>
      <c r="F408" s="58">
        <f t="shared" si="18"/>
        <v>1500</v>
      </c>
      <c r="G408" s="29" t="s">
        <v>227</v>
      </c>
      <c r="I408" s="9"/>
      <c r="J408">
        <f t="shared" si="17"/>
        <v>0</v>
      </c>
    </row>
    <row r="409" spans="2:10" ht="12.75">
      <c r="B409" s="2">
        <v>38464</v>
      </c>
      <c r="C409" s="35" t="s">
        <v>360</v>
      </c>
      <c r="D409" s="12">
        <v>1</v>
      </c>
      <c r="E409" s="53">
        <v>2000</v>
      </c>
      <c r="F409" s="58">
        <f t="shared" si="18"/>
        <v>2000</v>
      </c>
      <c r="G409" s="29" t="s">
        <v>227</v>
      </c>
      <c r="I409" s="9"/>
      <c r="J409">
        <f t="shared" si="17"/>
        <v>0</v>
      </c>
    </row>
    <row r="410" spans="2:10" ht="12.75">
      <c r="B410" s="2">
        <v>38465</v>
      </c>
      <c r="C410" s="35" t="s">
        <v>361</v>
      </c>
      <c r="D410" s="12">
        <v>1</v>
      </c>
      <c r="E410" s="53">
        <v>980</v>
      </c>
      <c r="F410" s="58">
        <f t="shared" si="18"/>
        <v>980</v>
      </c>
      <c r="G410" s="17" t="s">
        <v>131</v>
      </c>
      <c r="I410" s="9"/>
      <c r="J410">
        <f t="shared" si="17"/>
        <v>0</v>
      </c>
    </row>
    <row r="411" spans="2:10" ht="12.75">
      <c r="B411" s="2"/>
      <c r="C411" s="35" t="s">
        <v>362</v>
      </c>
      <c r="D411" s="12">
        <v>1</v>
      </c>
      <c r="E411" s="53">
        <v>4000</v>
      </c>
      <c r="F411" s="58">
        <f t="shared" si="18"/>
        <v>4000</v>
      </c>
      <c r="G411" s="29" t="s">
        <v>227</v>
      </c>
      <c r="I411" s="9"/>
      <c r="J411">
        <f t="shared" si="17"/>
        <v>0</v>
      </c>
    </row>
    <row r="412" spans="2:10" ht="12.75">
      <c r="B412" s="2"/>
      <c r="C412" s="35" t="s">
        <v>363</v>
      </c>
      <c r="D412" s="12">
        <v>7</v>
      </c>
      <c r="E412" s="53">
        <v>857</v>
      </c>
      <c r="F412" s="58">
        <f t="shared" si="18"/>
        <v>5999</v>
      </c>
      <c r="G412" s="26" t="s">
        <v>223</v>
      </c>
      <c r="I412">
        <v>15</v>
      </c>
      <c r="J412">
        <f t="shared" si="17"/>
        <v>105</v>
      </c>
    </row>
    <row r="413" spans="2:10" ht="12.75">
      <c r="B413" s="2"/>
      <c r="C413" s="35" t="s">
        <v>431</v>
      </c>
      <c r="D413" s="12">
        <v>1</v>
      </c>
      <c r="E413" s="53">
        <v>2780</v>
      </c>
      <c r="F413" s="58">
        <f t="shared" si="18"/>
        <v>2780</v>
      </c>
      <c r="G413" s="17" t="s">
        <v>131</v>
      </c>
      <c r="I413" s="9"/>
      <c r="J413">
        <f t="shared" si="17"/>
        <v>0</v>
      </c>
    </row>
    <row r="414" spans="2:10" ht="12.75">
      <c r="B414" s="2"/>
      <c r="C414" s="35" t="s">
        <v>364</v>
      </c>
      <c r="D414" s="12">
        <v>3</v>
      </c>
      <c r="E414" s="53">
        <v>95</v>
      </c>
      <c r="F414" s="58">
        <f t="shared" si="18"/>
        <v>285</v>
      </c>
      <c r="G414" s="26" t="s">
        <v>223</v>
      </c>
      <c r="H414" s="126" t="s">
        <v>315</v>
      </c>
      <c r="I414" s="9"/>
      <c r="J414">
        <f t="shared" si="17"/>
        <v>0</v>
      </c>
    </row>
    <row r="415" spans="2:10" ht="12.75">
      <c r="B415" s="2"/>
      <c r="C415" s="35" t="s">
        <v>365</v>
      </c>
      <c r="D415" s="12">
        <v>1</v>
      </c>
      <c r="E415" s="53">
        <v>450</v>
      </c>
      <c r="F415" s="58">
        <f t="shared" si="18"/>
        <v>450</v>
      </c>
      <c r="G415" s="17" t="s">
        <v>131</v>
      </c>
      <c r="I415" s="9"/>
      <c r="J415">
        <f t="shared" si="17"/>
        <v>0</v>
      </c>
    </row>
    <row r="416" spans="2:10" ht="12.75">
      <c r="B416" s="2"/>
      <c r="C416" s="35" t="s">
        <v>366</v>
      </c>
      <c r="D416" s="12">
        <v>1</v>
      </c>
      <c r="E416" s="53">
        <v>200</v>
      </c>
      <c r="F416" s="58">
        <f t="shared" si="18"/>
        <v>200</v>
      </c>
      <c r="G416" s="25" t="s">
        <v>222</v>
      </c>
      <c r="I416" s="9"/>
      <c r="J416">
        <f t="shared" si="17"/>
        <v>0</v>
      </c>
    </row>
    <row r="417" spans="2:10" ht="12.75">
      <c r="B417" s="2"/>
      <c r="C417" s="35" t="s">
        <v>366</v>
      </c>
      <c r="D417" s="12">
        <v>1</v>
      </c>
      <c r="E417" s="53">
        <v>120</v>
      </c>
      <c r="F417" s="58">
        <f t="shared" si="18"/>
        <v>120</v>
      </c>
      <c r="G417" s="25" t="s">
        <v>222</v>
      </c>
      <c r="I417" s="9"/>
      <c r="J417">
        <f t="shared" si="17"/>
        <v>0</v>
      </c>
    </row>
    <row r="418" spans="2:10" ht="12.75">
      <c r="B418" s="2"/>
      <c r="C418" s="35" t="s">
        <v>367</v>
      </c>
      <c r="D418" s="12">
        <v>1</v>
      </c>
      <c r="E418" s="53">
        <v>-4000</v>
      </c>
      <c r="F418" s="58">
        <f t="shared" si="18"/>
        <v>-4000</v>
      </c>
      <c r="G418" s="17" t="s">
        <v>131</v>
      </c>
      <c r="I418" s="9"/>
      <c r="J418">
        <f t="shared" si="17"/>
        <v>0</v>
      </c>
    </row>
    <row r="419" spans="2:10" ht="12.75">
      <c r="B419" s="2"/>
      <c r="C419" s="35" t="s">
        <v>368</v>
      </c>
      <c r="D419" s="12">
        <v>1</v>
      </c>
      <c r="E419" s="53">
        <v>250</v>
      </c>
      <c r="F419" s="58">
        <f t="shared" si="18"/>
        <v>250</v>
      </c>
      <c r="G419" s="17" t="s">
        <v>131</v>
      </c>
      <c r="I419" s="9"/>
      <c r="J419">
        <f t="shared" si="17"/>
        <v>0</v>
      </c>
    </row>
    <row r="420" spans="2:10" ht="12.75">
      <c r="B420" s="2">
        <v>38468</v>
      </c>
      <c r="C420" s="35" t="s">
        <v>369</v>
      </c>
      <c r="D420" s="12">
        <v>1</v>
      </c>
      <c r="E420" s="53">
        <v>1180</v>
      </c>
      <c r="F420" s="58">
        <f t="shared" si="18"/>
        <v>1180</v>
      </c>
      <c r="G420" s="28" t="s">
        <v>225</v>
      </c>
      <c r="I420" s="9"/>
      <c r="J420">
        <f t="shared" si="17"/>
        <v>0</v>
      </c>
    </row>
    <row r="421" spans="2:10" ht="12.75">
      <c r="B421" s="2"/>
      <c r="C421" s="35" t="s">
        <v>370</v>
      </c>
      <c r="D421" s="12">
        <v>1</v>
      </c>
      <c r="E421" s="53">
        <v>420</v>
      </c>
      <c r="F421" s="58">
        <f t="shared" si="18"/>
        <v>420</v>
      </c>
      <c r="G421" s="28" t="s">
        <v>225</v>
      </c>
      <c r="I421" s="9"/>
      <c r="J421">
        <f t="shared" si="17"/>
        <v>0</v>
      </c>
    </row>
    <row r="422" spans="2:10" ht="12.75">
      <c r="B422" s="2"/>
      <c r="C422" s="35" t="s">
        <v>371</v>
      </c>
      <c r="D422" s="12">
        <v>1</v>
      </c>
      <c r="E422" s="53">
        <v>59</v>
      </c>
      <c r="F422" s="58">
        <f t="shared" si="18"/>
        <v>59</v>
      </c>
      <c r="G422" s="26" t="s">
        <v>223</v>
      </c>
      <c r="I422" s="9"/>
      <c r="J422">
        <f t="shared" si="17"/>
        <v>0</v>
      </c>
    </row>
    <row r="423" spans="2:10" ht="12.75">
      <c r="B423" s="2">
        <v>38469</v>
      </c>
      <c r="C423" s="35" t="s">
        <v>372</v>
      </c>
      <c r="D423" s="12">
        <v>1</v>
      </c>
      <c r="E423" s="53">
        <v>180</v>
      </c>
      <c r="F423" s="58">
        <f t="shared" si="18"/>
        <v>180</v>
      </c>
      <c r="G423" s="27" t="s">
        <v>224</v>
      </c>
      <c r="I423" s="9"/>
      <c r="J423">
        <f t="shared" si="17"/>
        <v>0</v>
      </c>
    </row>
    <row r="424" spans="2:10" ht="12.75">
      <c r="B424" s="2"/>
      <c r="C424" s="35" t="s">
        <v>444</v>
      </c>
      <c r="D424" s="12">
        <v>1</v>
      </c>
      <c r="E424" s="53">
        <v>1300</v>
      </c>
      <c r="F424" s="58">
        <f>E424*D424*E923</f>
        <v>35100</v>
      </c>
      <c r="G424" s="17" t="s">
        <v>131</v>
      </c>
      <c r="I424">
        <v>40</v>
      </c>
      <c r="J424">
        <f t="shared" si="17"/>
        <v>40</v>
      </c>
    </row>
    <row r="425" spans="2:10" ht="12.75" customHeight="1">
      <c r="B425" s="2">
        <v>38472</v>
      </c>
      <c r="C425" s="35" t="s">
        <v>373</v>
      </c>
      <c r="D425" s="12">
        <v>3</v>
      </c>
      <c r="E425" s="53">
        <v>149</v>
      </c>
      <c r="F425" s="58">
        <f aca="true" t="shared" si="19" ref="F425:F444">E425*D425</f>
        <v>447</v>
      </c>
      <c r="G425" s="27" t="s">
        <v>224</v>
      </c>
      <c r="H425" s="126" t="s">
        <v>315</v>
      </c>
      <c r="I425" s="9"/>
      <c r="J425">
        <f t="shared" si="17"/>
        <v>0</v>
      </c>
    </row>
    <row r="426" spans="2:10" ht="12.75">
      <c r="B426" s="2"/>
      <c r="C426" s="35" t="s">
        <v>430</v>
      </c>
      <c r="D426" s="12">
        <v>1</v>
      </c>
      <c r="E426" s="53">
        <v>10350</v>
      </c>
      <c r="F426" s="58">
        <f t="shared" si="19"/>
        <v>10350</v>
      </c>
      <c r="G426" s="17" t="s">
        <v>131</v>
      </c>
      <c r="I426">
        <v>42</v>
      </c>
      <c r="J426">
        <f t="shared" si="17"/>
        <v>42</v>
      </c>
    </row>
    <row r="427" spans="2:10" ht="12.75">
      <c r="B427" s="2"/>
      <c r="C427" s="35" t="s">
        <v>374</v>
      </c>
      <c r="D427" s="12">
        <v>18</v>
      </c>
      <c r="E427" s="62">
        <v>45</v>
      </c>
      <c r="F427" s="63">
        <f t="shared" si="19"/>
        <v>810</v>
      </c>
      <c r="G427" s="29" t="s">
        <v>376</v>
      </c>
      <c r="I427" s="9"/>
      <c r="J427">
        <f t="shared" si="17"/>
        <v>0</v>
      </c>
    </row>
    <row r="428" spans="2:10" ht="12.75">
      <c r="B428" s="2"/>
      <c r="C428" s="35" t="s">
        <v>377</v>
      </c>
      <c r="D428" s="12">
        <v>1</v>
      </c>
      <c r="E428" s="53">
        <v>250</v>
      </c>
      <c r="F428" s="58">
        <f t="shared" si="19"/>
        <v>250</v>
      </c>
      <c r="G428" s="17" t="s">
        <v>131</v>
      </c>
      <c r="I428" s="9"/>
      <c r="J428">
        <f t="shared" si="17"/>
        <v>0</v>
      </c>
    </row>
    <row r="429" spans="2:10" ht="12.75">
      <c r="B429" s="2"/>
      <c r="C429" s="35" t="s">
        <v>375</v>
      </c>
      <c r="D429" s="12">
        <v>3</v>
      </c>
      <c r="E429" s="53">
        <v>15</v>
      </c>
      <c r="F429" s="58">
        <f t="shared" si="19"/>
        <v>45</v>
      </c>
      <c r="G429" s="28" t="s">
        <v>225</v>
      </c>
      <c r="I429" s="9"/>
      <c r="J429">
        <f t="shared" si="17"/>
        <v>0</v>
      </c>
    </row>
    <row r="430" spans="2:10" ht="12.75">
      <c r="B430" s="2"/>
      <c r="C430" s="35" t="s">
        <v>159</v>
      </c>
      <c r="D430" s="12">
        <v>1</v>
      </c>
      <c r="E430" s="53">
        <v>538</v>
      </c>
      <c r="F430" s="58">
        <f t="shared" si="19"/>
        <v>538</v>
      </c>
      <c r="G430" s="25" t="s">
        <v>222</v>
      </c>
      <c r="I430" s="9"/>
      <c r="J430">
        <f t="shared" si="17"/>
        <v>0</v>
      </c>
    </row>
    <row r="431" spans="2:10" ht="12.75">
      <c r="B431" s="2">
        <v>38477</v>
      </c>
      <c r="C431" s="35" t="s">
        <v>378</v>
      </c>
      <c r="D431" s="12">
        <v>2</v>
      </c>
      <c r="E431" s="53">
        <v>246</v>
      </c>
      <c r="F431" s="58">
        <f t="shared" si="19"/>
        <v>492</v>
      </c>
      <c r="G431" s="26" t="s">
        <v>223</v>
      </c>
      <c r="I431">
        <v>25</v>
      </c>
      <c r="J431">
        <f t="shared" si="17"/>
        <v>50</v>
      </c>
    </row>
    <row r="432" spans="2:10" ht="12.75">
      <c r="B432" s="2"/>
      <c r="C432" s="35" t="s">
        <v>379</v>
      </c>
      <c r="D432" s="12">
        <v>5</v>
      </c>
      <c r="E432" s="53">
        <v>9</v>
      </c>
      <c r="F432" s="58">
        <f t="shared" si="19"/>
        <v>45</v>
      </c>
      <c r="G432" s="27" t="s">
        <v>224</v>
      </c>
      <c r="J432">
        <f t="shared" si="17"/>
        <v>0</v>
      </c>
    </row>
    <row r="433" spans="2:10" ht="12.75">
      <c r="B433" s="2"/>
      <c r="C433" s="35" t="s">
        <v>380</v>
      </c>
      <c r="D433" s="12">
        <v>1</v>
      </c>
      <c r="E433" s="53">
        <v>27</v>
      </c>
      <c r="F433" s="58">
        <f t="shared" si="19"/>
        <v>27</v>
      </c>
      <c r="G433" s="28" t="s">
        <v>225</v>
      </c>
      <c r="J433">
        <f t="shared" si="17"/>
        <v>0</v>
      </c>
    </row>
    <row r="434" spans="2:10" ht="12.75">
      <c r="B434" s="2">
        <v>38480</v>
      </c>
      <c r="C434" s="35" t="s">
        <v>381</v>
      </c>
      <c r="D434" s="12">
        <v>1</v>
      </c>
      <c r="E434" s="53">
        <v>256</v>
      </c>
      <c r="F434" s="58">
        <f t="shared" si="19"/>
        <v>256</v>
      </c>
      <c r="G434" s="48" t="s">
        <v>329</v>
      </c>
      <c r="J434">
        <f t="shared" si="17"/>
        <v>0</v>
      </c>
    </row>
    <row r="435" spans="2:10" ht="12.75">
      <c r="B435" s="2"/>
      <c r="C435" s="35" t="s">
        <v>330</v>
      </c>
      <c r="D435" s="12">
        <v>1</v>
      </c>
      <c r="E435" s="53">
        <v>1250</v>
      </c>
      <c r="F435" s="58">
        <f t="shared" si="19"/>
        <v>1250</v>
      </c>
      <c r="G435" s="25" t="s">
        <v>222</v>
      </c>
      <c r="J435">
        <f t="shared" si="17"/>
        <v>0</v>
      </c>
    </row>
    <row r="436" spans="2:10" ht="12.75">
      <c r="B436" s="2">
        <v>38482</v>
      </c>
      <c r="C436" s="35" t="s">
        <v>382</v>
      </c>
      <c r="D436" s="12">
        <v>1</v>
      </c>
      <c r="E436" s="53">
        <v>635</v>
      </c>
      <c r="F436" s="58">
        <f t="shared" si="19"/>
        <v>635</v>
      </c>
      <c r="G436" s="16" t="s">
        <v>120</v>
      </c>
      <c r="J436">
        <f t="shared" si="17"/>
        <v>0</v>
      </c>
    </row>
    <row r="437" spans="2:10" ht="12.75">
      <c r="B437" s="2"/>
      <c r="C437" s="35" t="s">
        <v>383</v>
      </c>
      <c r="D437" s="12">
        <v>1</v>
      </c>
      <c r="E437" s="53">
        <v>150</v>
      </c>
      <c r="F437" s="58">
        <f t="shared" si="19"/>
        <v>150</v>
      </c>
      <c r="G437" s="48" t="s">
        <v>329</v>
      </c>
      <c r="J437">
        <f t="shared" si="17"/>
        <v>0</v>
      </c>
    </row>
    <row r="438" spans="2:10" ht="12.75">
      <c r="B438" s="2"/>
      <c r="C438" s="35" t="s">
        <v>362</v>
      </c>
      <c r="D438" s="12">
        <v>1</v>
      </c>
      <c r="E438" s="53">
        <v>200</v>
      </c>
      <c r="F438" s="58">
        <f t="shared" si="19"/>
        <v>200</v>
      </c>
      <c r="G438" s="29" t="s">
        <v>227</v>
      </c>
      <c r="J438">
        <f t="shared" si="17"/>
        <v>0</v>
      </c>
    </row>
    <row r="439" spans="2:10" ht="12.75">
      <c r="B439" s="2">
        <v>38487</v>
      </c>
      <c r="C439" s="35" t="s">
        <v>384</v>
      </c>
      <c r="D439" s="12">
        <v>1</v>
      </c>
      <c r="E439" s="53">
        <v>149</v>
      </c>
      <c r="F439" s="58">
        <f t="shared" si="19"/>
        <v>149</v>
      </c>
      <c r="G439" s="16" t="s">
        <v>120</v>
      </c>
      <c r="J439">
        <f t="shared" si="17"/>
        <v>0</v>
      </c>
    </row>
    <row r="440" spans="2:10" ht="13.5" customHeight="1">
      <c r="B440" s="2"/>
      <c r="C440" s="35" t="s">
        <v>385</v>
      </c>
      <c r="D440" s="12">
        <v>1</v>
      </c>
      <c r="E440" s="53">
        <v>150</v>
      </c>
      <c r="F440" s="58">
        <f t="shared" si="19"/>
        <v>150</v>
      </c>
      <c r="G440" s="48" t="s">
        <v>329</v>
      </c>
      <c r="J440">
        <f t="shared" si="17"/>
        <v>0</v>
      </c>
    </row>
    <row r="441" spans="2:10" ht="12.75">
      <c r="B441" s="2">
        <v>38488</v>
      </c>
      <c r="C441" s="35" t="s">
        <v>386</v>
      </c>
      <c r="D441" s="12">
        <v>3</v>
      </c>
      <c r="E441" s="53">
        <v>70</v>
      </c>
      <c r="F441" s="58">
        <f t="shared" si="19"/>
        <v>210</v>
      </c>
      <c r="G441" s="48" t="s">
        <v>329</v>
      </c>
      <c r="I441">
        <v>2</v>
      </c>
      <c r="J441">
        <f t="shared" si="17"/>
        <v>6</v>
      </c>
    </row>
    <row r="442" spans="2:10" ht="12.75">
      <c r="B442" s="2"/>
      <c r="C442" s="35" t="s">
        <v>387</v>
      </c>
      <c r="D442" s="12">
        <v>1</v>
      </c>
      <c r="E442" s="53">
        <v>1050</v>
      </c>
      <c r="F442" s="58">
        <f t="shared" si="19"/>
        <v>1050</v>
      </c>
      <c r="G442" s="48" t="s">
        <v>329</v>
      </c>
      <c r="I442">
        <v>20</v>
      </c>
      <c r="J442">
        <f t="shared" si="17"/>
        <v>20</v>
      </c>
    </row>
    <row r="443" spans="2:10" ht="12.75">
      <c r="B443" s="2"/>
      <c r="C443" s="35" t="s">
        <v>388</v>
      </c>
      <c r="D443" s="12">
        <v>1</v>
      </c>
      <c r="E443" s="53">
        <v>900</v>
      </c>
      <c r="F443" s="58">
        <f t="shared" si="19"/>
        <v>900</v>
      </c>
      <c r="G443" s="48" t="s">
        <v>329</v>
      </c>
      <c r="I443">
        <v>15</v>
      </c>
      <c r="J443">
        <f aca="true" t="shared" si="20" ref="J443:J506">I443*D443</f>
        <v>15</v>
      </c>
    </row>
    <row r="444" spans="2:10" ht="12.75">
      <c r="B444" s="2"/>
      <c r="C444" s="35" t="s">
        <v>389</v>
      </c>
      <c r="D444" s="12">
        <v>1</v>
      </c>
      <c r="E444" s="53">
        <v>650</v>
      </c>
      <c r="F444" s="58">
        <f t="shared" si="19"/>
        <v>650</v>
      </c>
      <c r="G444" s="48" t="s">
        <v>329</v>
      </c>
      <c r="I444">
        <v>5</v>
      </c>
      <c r="J444">
        <f t="shared" si="20"/>
        <v>5</v>
      </c>
    </row>
    <row r="445" spans="2:10" ht="12.75">
      <c r="B445" s="2">
        <v>38489</v>
      </c>
      <c r="C445" s="35" t="s">
        <v>362</v>
      </c>
      <c r="D445" s="12">
        <v>1</v>
      </c>
      <c r="E445" s="53">
        <v>500</v>
      </c>
      <c r="F445" s="58">
        <f aca="true" t="shared" si="21" ref="F445:F511">E445*D445</f>
        <v>500</v>
      </c>
      <c r="G445" s="29" t="s">
        <v>227</v>
      </c>
      <c r="J445">
        <f t="shared" si="20"/>
        <v>0</v>
      </c>
    </row>
    <row r="446" spans="2:10" ht="12.75">
      <c r="B446" s="2"/>
      <c r="C446" s="35" t="s">
        <v>390</v>
      </c>
      <c r="D446" s="12">
        <v>1</v>
      </c>
      <c r="E446" s="53">
        <v>109</v>
      </c>
      <c r="F446" s="58">
        <f t="shared" si="21"/>
        <v>109</v>
      </c>
      <c r="G446" s="16" t="s">
        <v>120</v>
      </c>
      <c r="J446">
        <f t="shared" si="20"/>
        <v>0</v>
      </c>
    </row>
    <row r="447" spans="2:10" ht="12.75">
      <c r="B447" s="2">
        <v>38492</v>
      </c>
      <c r="C447" s="35" t="s">
        <v>391</v>
      </c>
      <c r="D447" s="12">
        <v>2</v>
      </c>
      <c r="E447" s="53">
        <v>67</v>
      </c>
      <c r="F447" s="58">
        <f t="shared" si="21"/>
        <v>134</v>
      </c>
      <c r="G447" s="48" t="s">
        <v>329</v>
      </c>
      <c r="I447">
        <v>1</v>
      </c>
      <c r="J447">
        <f t="shared" si="20"/>
        <v>2</v>
      </c>
    </row>
    <row r="448" spans="2:10" ht="12.75">
      <c r="B448" s="2"/>
      <c r="C448" s="35" t="s">
        <v>392</v>
      </c>
      <c r="D448" s="12">
        <v>1</v>
      </c>
      <c r="E448" s="53">
        <v>790</v>
      </c>
      <c r="F448" s="58">
        <f t="shared" si="21"/>
        <v>790</v>
      </c>
      <c r="G448" s="26" t="s">
        <v>223</v>
      </c>
      <c r="I448">
        <v>25</v>
      </c>
      <c r="J448">
        <f t="shared" si="20"/>
        <v>25</v>
      </c>
    </row>
    <row r="449" spans="2:10" ht="12.75">
      <c r="B449" s="2"/>
      <c r="C449" s="35" t="s">
        <v>414</v>
      </c>
      <c r="D449" s="12">
        <v>1</v>
      </c>
      <c r="E449" s="53">
        <v>185</v>
      </c>
      <c r="F449" s="58">
        <f t="shared" si="21"/>
        <v>185</v>
      </c>
      <c r="G449" s="26" t="s">
        <v>223</v>
      </c>
      <c r="I449">
        <v>25</v>
      </c>
      <c r="J449">
        <f t="shared" si="20"/>
        <v>25</v>
      </c>
    </row>
    <row r="450" spans="2:10" ht="12.75">
      <c r="B450" s="2"/>
      <c r="C450" s="35" t="s">
        <v>378</v>
      </c>
      <c r="D450" s="12">
        <v>1</v>
      </c>
      <c r="E450" s="53">
        <v>237</v>
      </c>
      <c r="F450" s="58">
        <f t="shared" si="21"/>
        <v>237</v>
      </c>
      <c r="G450" s="26" t="s">
        <v>223</v>
      </c>
      <c r="I450">
        <v>25</v>
      </c>
      <c r="J450">
        <f t="shared" si="20"/>
        <v>25</v>
      </c>
    </row>
    <row r="451" spans="2:10" ht="12.75">
      <c r="B451" s="2"/>
      <c r="C451" s="35" t="s">
        <v>393</v>
      </c>
      <c r="D451" s="12">
        <v>1</v>
      </c>
      <c r="E451" s="53">
        <v>150</v>
      </c>
      <c r="F451" s="58">
        <f t="shared" si="21"/>
        <v>150</v>
      </c>
      <c r="G451" s="48" t="s">
        <v>329</v>
      </c>
      <c r="J451">
        <f t="shared" si="20"/>
        <v>0</v>
      </c>
    </row>
    <row r="452" spans="2:10" ht="12.75">
      <c r="B452" s="2"/>
      <c r="C452" s="35" t="s">
        <v>394</v>
      </c>
      <c r="D452" s="12">
        <v>1</v>
      </c>
      <c r="E452" s="53">
        <v>105</v>
      </c>
      <c r="F452" s="58">
        <f t="shared" si="21"/>
        <v>105</v>
      </c>
      <c r="G452" s="48" t="s">
        <v>329</v>
      </c>
      <c r="J452">
        <f t="shared" si="20"/>
        <v>0</v>
      </c>
    </row>
    <row r="453" spans="2:10" ht="12.75">
      <c r="B453" s="2">
        <v>38496</v>
      </c>
      <c r="C453" s="35" t="s">
        <v>399</v>
      </c>
      <c r="D453" s="12">
        <v>2</v>
      </c>
      <c r="E453" s="53">
        <v>790</v>
      </c>
      <c r="F453" s="58">
        <f t="shared" si="21"/>
        <v>1580</v>
      </c>
      <c r="G453" s="29" t="s">
        <v>376</v>
      </c>
      <c r="I453">
        <v>25</v>
      </c>
      <c r="J453">
        <f t="shared" si="20"/>
        <v>50</v>
      </c>
    </row>
    <row r="454" spans="2:10" ht="12.75">
      <c r="B454" s="2"/>
      <c r="C454" s="35" t="s">
        <v>400</v>
      </c>
      <c r="D454" s="12">
        <v>1</v>
      </c>
      <c r="E454" s="53">
        <v>500</v>
      </c>
      <c r="F454" s="58">
        <f t="shared" si="21"/>
        <v>500</v>
      </c>
      <c r="G454" s="29" t="s">
        <v>376</v>
      </c>
      <c r="I454">
        <v>15</v>
      </c>
      <c r="J454">
        <f t="shared" si="20"/>
        <v>15</v>
      </c>
    </row>
    <row r="455" spans="2:10" ht="12.75">
      <c r="B455" s="2"/>
      <c r="C455" s="35" t="s">
        <v>401</v>
      </c>
      <c r="D455" s="12">
        <v>2</v>
      </c>
      <c r="E455" s="53">
        <v>80</v>
      </c>
      <c r="F455" s="58">
        <f t="shared" si="21"/>
        <v>160</v>
      </c>
      <c r="G455" s="29" t="s">
        <v>376</v>
      </c>
      <c r="J455">
        <f t="shared" si="20"/>
        <v>0</v>
      </c>
    </row>
    <row r="456" spans="2:10" ht="12.75">
      <c r="B456" s="2"/>
      <c r="C456" s="35" t="s">
        <v>402</v>
      </c>
      <c r="D456" s="12">
        <v>2</v>
      </c>
      <c r="E456" s="53">
        <v>25</v>
      </c>
      <c r="F456" s="58">
        <f t="shared" si="21"/>
        <v>50</v>
      </c>
      <c r="G456" s="29" t="s">
        <v>376</v>
      </c>
      <c r="J456">
        <f t="shared" si="20"/>
        <v>0</v>
      </c>
    </row>
    <row r="457" spans="2:10" ht="12.75">
      <c r="B457" s="2"/>
      <c r="C457" s="35" t="s">
        <v>422</v>
      </c>
      <c r="D457" s="12">
        <v>3</v>
      </c>
      <c r="E457" s="53">
        <v>490</v>
      </c>
      <c r="F457" s="58">
        <f>E457*D457</f>
        <v>1470</v>
      </c>
      <c r="G457" s="48" t="s">
        <v>329</v>
      </c>
      <c r="I457">
        <v>5</v>
      </c>
      <c r="J457">
        <f t="shared" si="20"/>
        <v>15</v>
      </c>
    </row>
    <row r="458" spans="2:10" ht="12.75">
      <c r="B458" s="2"/>
      <c r="C458" s="35" t="s">
        <v>423</v>
      </c>
      <c r="D458" s="12">
        <v>2</v>
      </c>
      <c r="E458" s="53">
        <v>290</v>
      </c>
      <c r="F458" s="58">
        <f t="shared" si="21"/>
        <v>580</v>
      </c>
      <c r="G458" s="48" t="s">
        <v>329</v>
      </c>
      <c r="I458">
        <v>4</v>
      </c>
      <c r="J458">
        <f t="shared" si="20"/>
        <v>8</v>
      </c>
    </row>
    <row r="459" spans="2:10" ht="12.75">
      <c r="B459" s="2"/>
      <c r="C459" s="35" t="s">
        <v>395</v>
      </c>
      <c r="D459" s="12">
        <v>4</v>
      </c>
      <c r="E459" s="53">
        <v>380</v>
      </c>
      <c r="F459" s="58">
        <f t="shared" si="21"/>
        <v>1520</v>
      </c>
      <c r="G459" s="48" t="s">
        <v>329</v>
      </c>
      <c r="I459">
        <v>2</v>
      </c>
      <c r="J459">
        <f t="shared" si="20"/>
        <v>8</v>
      </c>
    </row>
    <row r="460" spans="2:10" ht="12.75">
      <c r="B460" s="2"/>
      <c r="C460" s="35" t="s">
        <v>396</v>
      </c>
      <c r="D460" s="12">
        <v>1</v>
      </c>
      <c r="E460" s="53">
        <v>60</v>
      </c>
      <c r="F460" s="58">
        <f t="shared" si="21"/>
        <v>60</v>
      </c>
      <c r="G460" s="16" t="s">
        <v>120</v>
      </c>
      <c r="I460" s="9"/>
      <c r="J460">
        <f t="shared" si="20"/>
        <v>0</v>
      </c>
    </row>
    <row r="461" spans="2:10" ht="12.75">
      <c r="B461" s="2"/>
      <c r="C461" s="35" t="s">
        <v>397</v>
      </c>
      <c r="D461" s="12">
        <v>17</v>
      </c>
      <c r="E461" s="53">
        <v>6</v>
      </c>
      <c r="F461" s="58">
        <f t="shared" si="21"/>
        <v>102</v>
      </c>
      <c r="G461" s="26" t="s">
        <v>223</v>
      </c>
      <c r="I461" s="9"/>
      <c r="J461">
        <f t="shared" si="20"/>
        <v>0</v>
      </c>
    </row>
    <row r="462" spans="2:10" ht="12.75">
      <c r="B462" s="87"/>
      <c r="C462" s="35" t="s">
        <v>398</v>
      </c>
      <c r="D462" s="12">
        <v>20</v>
      </c>
      <c r="E462" s="53">
        <v>6</v>
      </c>
      <c r="F462" s="58">
        <f t="shared" si="21"/>
        <v>120</v>
      </c>
      <c r="G462" s="26" t="s">
        <v>223</v>
      </c>
      <c r="I462" s="9"/>
      <c r="J462">
        <f t="shared" si="20"/>
        <v>0</v>
      </c>
    </row>
    <row r="463" spans="2:10" ht="12.75">
      <c r="B463" s="87">
        <v>38501</v>
      </c>
      <c r="C463" s="88" t="s">
        <v>403</v>
      </c>
      <c r="D463" s="12">
        <v>2</v>
      </c>
      <c r="E463" s="53">
        <v>4.9</v>
      </c>
      <c r="F463" s="58">
        <f t="shared" si="21"/>
        <v>9.8</v>
      </c>
      <c r="G463" s="28" t="s">
        <v>225</v>
      </c>
      <c r="H463" s="133" t="s">
        <v>741</v>
      </c>
      <c r="I463" s="9"/>
      <c r="J463">
        <f t="shared" si="20"/>
        <v>0</v>
      </c>
    </row>
    <row r="464" spans="1:10" ht="12.75">
      <c r="A464" s="89"/>
      <c r="B464" s="87"/>
      <c r="C464" s="88" t="s">
        <v>404</v>
      </c>
      <c r="D464" s="12">
        <v>2</v>
      </c>
      <c r="E464" s="53">
        <v>162</v>
      </c>
      <c r="F464" s="58">
        <f t="shared" si="21"/>
        <v>324</v>
      </c>
      <c r="G464" s="28" t="s">
        <v>225</v>
      </c>
      <c r="H464" s="133" t="s">
        <v>741</v>
      </c>
      <c r="I464" s="9"/>
      <c r="J464">
        <f t="shared" si="20"/>
        <v>0</v>
      </c>
    </row>
    <row r="465" spans="2:10" ht="12.75">
      <c r="B465" s="87"/>
      <c r="C465" s="35" t="s">
        <v>405</v>
      </c>
      <c r="D465" s="12">
        <v>1</v>
      </c>
      <c r="E465" s="53">
        <v>15</v>
      </c>
      <c r="F465" s="58">
        <f t="shared" si="21"/>
        <v>15</v>
      </c>
      <c r="G465" s="26" t="s">
        <v>223</v>
      </c>
      <c r="H465" s="46" t="s">
        <v>407</v>
      </c>
      <c r="I465" s="9"/>
      <c r="J465">
        <f t="shared" si="20"/>
        <v>0</v>
      </c>
    </row>
    <row r="466" spans="2:10" ht="12.75">
      <c r="B466" s="87"/>
      <c r="C466" s="35" t="s">
        <v>406</v>
      </c>
      <c r="D466" s="12">
        <v>2</v>
      </c>
      <c r="E466" s="53">
        <v>64</v>
      </c>
      <c r="F466" s="58">
        <f t="shared" si="21"/>
        <v>128</v>
      </c>
      <c r="G466" s="48" t="s">
        <v>329</v>
      </c>
      <c r="H466" s="133" t="s">
        <v>741</v>
      </c>
      <c r="I466" s="9"/>
      <c r="J466">
        <f t="shared" si="20"/>
        <v>0</v>
      </c>
    </row>
    <row r="467" spans="2:10" ht="12.75">
      <c r="B467" s="87"/>
      <c r="C467" s="35" t="s">
        <v>408</v>
      </c>
      <c r="D467" s="12">
        <v>1</v>
      </c>
      <c r="E467" s="53">
        <v>1140</v>
      </c>
      <c r="F467" s="58">
        <f t="shared" si="21"/>
        <v>1140</v>
      </c>
      <c r="G467" s="48" t="s">
        <v>329</v>
      </c>
      <c r="H467" s="133"/>
      <c r="I467">
        <v>20</v>
      </c>
      <c r="J467">
        <f t="shared" si="20"/>
        <v>20</v>
      </c>
    </row>
    <row r="468" spans="2:10" ht="12.75">
      <c r="B468" s="87"/>
      <c r="C468" s="35" t="s">
        <v>409</v>
      </c>
      <c r="D468" s="12">
        <v>1</v>
      </c>
      <c r="E468" s="53">
        <v>360</v>
      </c>
      <c r="F468" s="58">
        <f t="shared" si="21"/>
        <v>360</v>
      </c>
      <c r="G468" s="48" t="s">
        <v>329</v>
      </c>
      <c r="I468">
        <v>10</v>
      </c>
      <c r="J468">
        <f t="shared" si="20"/>
        <v>10</v>
      </c>
    </row>
    <row r="469" spans="2:10" ht="12.75">
      <c r="B469" s="87"/>
      <c r="C469" s="35" t="s">
        <v>410</v>
      </c>
      <c r="D469" s="12">
        <v>1</v>
      </c>
      <c r="E469" s="53">
        <v>300</v>
      </c>
      <c r="F469" s="58">
        <f t="shared" si="21"/>
        <v>300</v>
      </c>
      <c r="G469" s="48" t="s">
        <v>329</v>
      </c>
      <c r="I469">
        <v>8</v>
      </c>
      <c r="J469">
        <f t="shared" si="20"/>
        <v>8</v>
      </c>
    </row>
    <row r="470" spans="2:10" ht="12.75">
      <c r="B470" s="87"/>
      <c r="C470" s="35" t="s">
        <v>411</v>
      </c>
      <c r="D470" s="12">
        <v>3</v>
      </c>
      <c r="E470" s="53">
        <v>55</v>
      </c>
      <c r="F470" s="58">
        <f t="shared" si="21"/>
        <v>165</v>
      </c>
      <c r="G470" s="28" t="s">
        <v>225</v>
      </c>
      <c r="J470">
        <f t="shared" si="20"/>
        <v>0</v>
      </c>
    </row>
    <row r="471" spans="2:10" ht="12.75">
      <c r="B471" s="5"/>
      <c r="C471" s="35" t="s">
        <v>412</v>
      </c>
      <c r="D471" s="12">
        <v>1</v>
      </c>
      <c r="E471" s="53">
        <v>100</v>
      </c>
      <c r="F471" s="58">
        <f t="shared" si="21"/>
        <v>100</v>
      </c>
      <c r="G471" s="48" t="s">
        <v>329</v>
      </c>
      <c r="I471">
        <v>5</v>
      </c>
      <c r="J471">
        <f t="shared" si="20"/>
        <v>5</v>
      </c>
    </row>
    <row r="472" spans="2:10" ht="12.75">
      <c r="B472" s="5"/>
      <c r="C472" s="35" t="s">
        <v>413</v>
      </c>
      <c r="D472" s="12">
        <v>2</v>
      </c>
      <c r="E472" s="53">
        <v>110</v>
      </c>
      <c r="F472" s="58">
        <f t="shared" si="21"/>
        <v>220</v>
      </c>
      <c r="G472" s="48" t="s">
        <v>329</v>
      </c>
      <c r="J472">
        <f t="shared" si="20"/>
        <v>0</v>
      </c>
    </row>
    <row r="473" spans="2:10" ht="12.75">
      <c r="B473" s="87">
        <v>38502</v>
      </c>
      <c r="C473" s="35" t="s">
        <v>415</v>
      </c>
      <c r="D473" s="12">
        <v>1</v>
      </c>
      <c r="E473" s="53">
        <v>133</v>
      </c>
      <c r="F473" s="58">
        <f t="shared" si="21"/>
        <v>133</v>
      </c>
      <c r="G473" s="28" t="s">
        <v>225</v>
      </c>
      <c r="H473" s="133" t="s">
        <v>741</v>
      </c>
      <c r="J473">
        <f t="shared" si="20"/>
        <v>0</v>
      </c>
    </row>
    <row r="474" spans="2:10" ht="12.75">
      <c r="B474" s="87">
        <v>38503</v>
      </c>
      <c r="C474" s="35" t="s">
        <v>416</v>
      </c>
      <c r="D474" s="12">
        <v>1</v>
      </c>
      <c r="E474" s="53">
        <v>490</v>
      </c>
      <c r="F474" s="58">
        <f t="shared" si="21"/>
        <v>490</v>
      </c>
      <c r="G474" s="16" t="s">
        <v>120</v>
      </c>
      <c r="J474">
        <f t="shared" si="20"/>
        <v>0</v>
      </c>
    </row>
    <row r="475" spans="2:10" ht="12.75">
      <c r="B475" s="87">
        <v>38507</v>
      </c>
      <c r="C475" s="35" t="s">
        <v>414</v>
      </c>
      <c r="D475" s="12">
        <v>6</v>
      </c>
      <c r="E475" s="53">
        <v>149</v>
      </c>
      <c r="F475" s="58">
        <f t="shared" si="21"/>
        <v>894</v>
      </c>
      <c r="G475" s="26" t="s">
        <v>223</v>
      </c>
      <c r="I475">
        <v>25</v>
      </c>
      <c r="J475">
        <f t="shared" si="20"/>
        <v>150</v>
      </c>
    </row>
    <row r="476" spans="2:10" ht="12.75">
      <c r="B476" s="87"/>
      <c r="C476" s="35" t="s">
        <v>417</v>
      </c>
      <c r="D476" s="12">
        <v>1</v>
      </c>
      <c r="E476" s="53">
        <v>549</v>
      </c>
      <c r="F476" s="58">
        <f t="shared" si="21"/>
        <v>549</v>
      </c>
      <c r="G476" s="16" t="s">
        <v>120</v>
      </c>
      <c r="J476">
        <f t="shared" si="20"/>
        <v>0</v>
      </c>
    </row>
    <row r="477" spans="2:10" ht="12.75">
      <c r="B477" s="87">
        <v>38508</v>
      </c>
      <c r="C477" s="35" t="s">
        <v>296</v>
      </c>
      <c r="D477" s="12">
        <v>1</v>
      </c>
      <c r="E477" s="53">
        <v>1800</v>
      </c>
      <c r="F477" s="58">
        <f t="shared" si="21"/>
        <v>1800</v>
      </c>
      <c r="G477" s="25" t="s">
        <v>222</v>
      </c>
      <c r="J477">
        <f t="shared" si="20"/>
        <v>0</v>
      </c>
    </row>
    <row r="478" spans="2:10" ht="12.75">
      <c r="B478" s="87"/>
      <c r="C478" s="35" t="s">
        <v>418</v>
      </c>
      <c r="D478" s="12">
        <v>3</v>
      </c>
      <c r="E478" s="53">
        <v>897</v>
      </c>
      <c r="F478" s="58">
        <f t="shared" si="21"/>
        <v>2691</v>
      </c>
      <c r="G478" s="26" t="s">
        <v>223</v>
      </c>
      <c r="H478" s="132" t="s">
        <v>740</v>
      </c>
      <c r="I478">
        <v>15</v>
      </c>
      <c r="J478">
        <f t="shared" si="20"/>
        <v>45</v>
      </c>
    </row>
    <row r="479" spans="2:10" ht="12.75">
      <c r="B479" s="87"/>
      <c r="C479" s="35" t="s">
        <v>419</v>
      </c>
      <c r="D479" s="12">
        <v>2</v>
      </c>
      <c r="E479" s="53">
        <v>459</v>
      </c>
      <c r="F479" s="58">
        <f t="shared" si="21"/>
        <v>918</v>
      </c>
      <c r="G479" s="17" t="s">
        <v>131</v>
      </c>
      <c r="H479" s="46" t="s">
        <v>432</v>
      </c>
      <c r="I479" s="9"/>
      <c r="J479">
        <f t="shared" si="20"/>
        <v>0</v>
      </c>
    </row>
    <row r="480" spans="2:10" ht="12.75">
      <c r="B480" s="87"/>
      <c r="C480" s="35" t="s">
        <v>420</v>
      </c>
      <c r="D480" s="12">
        <v>4</v>
      </c>
      <c r="E480" s="53">
        <v>59</v>
      </c>
      <c r="F480" s="58">
        <f t="shared" si="21"/>
        <v>236</v>
      </c>
      <c r="G480" s="17" t="s">
        <v>131</v>
      </c>
      <c r="H480" s="46" t="s">
        <v>426</v>
      </c>
      <c r="I480" s="9"/>
      <c r="J480">
        <f t="shared" si="20"/>
        <v>0</v>
      </c>
    </row>
    <row r="481" spans="2:10" ht="12.75">
      <c r="B481" s="87"/>
      <c r="C481" s="35" t="s">
        <v>421</v>
      </c>
      <c r="D481" s="12">
        <v>2</v>
      </c>
      <c r="E481" s="53">
        <v>34</v>
      </c>
      <c r="F481" s="58">
        <f t="shared" si="21"/>
        <v>68</v>
      </c>
      <c r="G481" s="17" t="s">
        <v>131</v>
      </c>
      <c r="H481" s="46" t="s">
        <v>432</v>
      </c>
      <c r="I481" s="9"/>
      <c r="J481">
        <f t="shared" si="20"/>
        <v>0</v>
      </c>
    </row>
    <row r="482" spans="2:10" ht="12.75">
      <c r="B482" s="87">
        <v>38515</v>
      </c>
      <c r="C482" s="35" t="s">
        <v>425</v>
      </c>
      <c r="D482" s="12">
        <v>4</v>
      </c>
      <c r="E482" s="53">
        <v>50</v>
      </c>
      <c r="F482" s="58">
        <f t="shared" si="21"/>
        <v>200</v>
      </c>
      <c r="G482" s="48" t="s">
        <v>329</v>
      </c>
      <c r="I482" s="9"/>
      <c r="J482">
        <f t="shared" si="20"/>
        <v>0</v>
      </c>
    </row>
    <row r="483" spans="2:10" ht="12.75">
      <c r="B483" s="87">
        <v>38519</v>
      </c>
      <c r="C483" s="65" t="s">
        <v>630</v>
      </c>
      <c r="D483" s="66">
        <v>1</v>
      </c>
      <c r="E483" s="67">
        <v>2000</v>
      </c>
      <c r="F483" s="68">
        <f t="shared" si="21"/>
        <v>2000</v>
      </c>
      <c r="G483" s="29" t="s">
        <v>227</v>
      </c>
      <c r="I483" s="9"/>
      <c r="J483">
        <f t="shared" si="20"/>
        <v>0</v>
      </c>
    </row>
    <row r="484" spans="2:10" ht="12.75">
      <c r="B484" s="87">
        <v>38521</v>
      </c>
      <c r="C484" s="35" t="s">
        <v>433</v>
      </c>
      <c r="D484" s="12">
        <v>2</v>
      </c>
      <c r="E484" s="53">
        <v>75</v>
      </c>
      <c r="F484" s="58">
        <f t="shared" si="21"/>
        <v>150</v>
      </c>
      <c r="G484" s="17" t="s">
        <v>131</v>
      </c>
      <c r="H484" s="132" t="s">
        <v>740</v>
      </c>
      <c r="I484" s="9"/>
      <c r="J484">
        <f t="shared" si="20"/>
        <v>0</v>
      </c>
    </row>
    <row r="485" spans="2:10" ht="12.75">
      <c r="B485" s="87"/>
      <c r="C485" s="35" t="s">
        <v>434</v>
      </c>
      <c r="D485" s="12">
        <v>1</v>
      </c>
      <c r="E485" s="53">
        <v>5600</v>
      </c>
      <c r="F485" s="58">
        <f t="shared" si="21"/>
        <v>5600</v>
      </c>
      <c r="G485" s="17" t="s">
        <v>131</v>
      </c>
      <c r="H485" s="28" t="s">
        <v>738</v>
      </c>
      <c r="I485">
        <v>30</v>
      </c>
      <c r="J485">
        <f t="shared" si="20"/>
        <v>30</v>
      </c>
    </row>
    <row r="486" spans="2:10" ht="12.75">
      <c r="B486" s="87"/>
      <c r="C486" s="35" t="s">
        <v>435</v>
      </c>
      <c r="D486" s="12">
        <v>4</v>
      </c>
      <c r="E486" s="53">
        <v>40</v>
      </c>
      <c r="F486" s="58">
        <f t="shared" si="21"/>
        <v>160</v>
      </c>
      <c r="G486" s="17" t="s">
        <v>131</v>
      </c>
      <c r="H486" s="28" t="s">
        <v>738</v>
      </c>
      <c r="J486">
        <f t="shared" si="20"/>
        <v>0</v>
      </c>
    </row>
    <row r="487" spans="2:10" ht="12.75">
      <c r="B487" s="87"/>
      <c r="C487" s="35" t="s">
        <v>436</v>
      </c>
      <c r="D487" s="12">
        <v>4</v>
      </c>
      <c r="E487" s="53">
        <v>30</v>
      </c>
      <c r="F487" s="58">
        <f t="shared" si="21"/>
        <v>120</v>
      </c>
      <c r="G487" s="26" t="s">
        <v>223</v>
      </c>
      <c r="J487">
        <f t="shared" si="20"/>
        <v>0</v>
      </c>
    </row>
    <row r="488" spans="2:10" ht="12.75">
      <c r="B488" s="87"/>
      <c r="C488" s="35" t="s">
        <v>437</v>
      </c>
      <c r="D488" s="12">
        <v>1</v>
      </c>
      <c r="E488" s="53">
        <v>300</v>
      </c>
      <c r="F488" s="58">
        <f t="shared" si="21"/>
        <v>300</v>
      </c>
      <c r="G488" s="48" t="s">
        <v>329</v>
      </c>
      <c r="I488">
        <v>3</v>
      </c>
      <c r="J488">
        <f t="shared" si="20"/>
        <v>3</v>
      </c>
    </row>
    <row r="489" spans="2:10" ht="12.75">
      <c r="B489" s="87"/>
      <c r="C489" s="35" t="s">
        <v>438</v>
      </c>
      <c r="D489" s="12">
        <v>2</v>
      </c>
      <c r="E489" s="53">
        <v>50</v>
      </c>
      <c r="F489" s="58">
        <f t="shared" si="21"/>
        <v>100</v>
      </c>
      <c r="G489" s="27" t="s">
        <v>224</v>
      </c>
      <c r="J489">
        <f t="shared" si="20"/>
        <v>0</v>
      </c>
    </row>
    <row r="490" spans="2:10" ht="12.75">
      <c r="B490" s="87"/>
      <c r="C490" s="35" t="s">
        <v>439</v>
      </c>
      <c r="D490" s="12">
        <v>2</v>
      </c>
      <c r="E490" s="53">
        <v>110</v>
      </c>
      <c r="F490" s="58">
        <f t="shared" si="21"/>
        <v>220</v>
      </c>
      <c r="G490" s="27" t="s">
        <v>224</v>
      </c>
      <c r="J490">
        <f t="shared" si="20"/>
        <v>0</v>
      </c>
    </row>
    <row r="491" spans="2:10" ht="12.75">
      <c r="B491" s="87"/>
      <c r="C491" s="35" t="s">
        <v>440</v>
      </c>
      <c r="D491" s="12">
        <v>7</v>
      </c>
      <c r="E491" s="53">
        <v>30</v>
      </c>
      <c r="F491" s="58">
        <f t="shared" si="21"/>
        <v>210</v>
      </c>
      <c r="G491" s="26" t="s">
        <v>223</v>
      </c>
      <c r="J491">
        <f t="shared" si="20"/>
        <v>0</v>
      </c>
    </row>
    <row r="492" spans="2:10" ht="12.75">
      <c r="B492" s="87"/>
      <c r="C492" s="35" t="s">
        <v>441</v>
      </c>
      <c r="D492" s="12">
        <v>1</v>
      </c>
      <c r="E492" s="53">
        <v>540</v>
      </c>
      <c r="F492" s="58">
        <f t="shared" si="21"/>
        <v>540</v>
      </c>
      <c r="G492" s="86" t="s">
        <v>629</v>
      </c>
      <c r="H492" s="132" t="s">
        <v>740</v>
      </c>
      <c r="I492">
        <v>10</v>
      </c>
      <c r="J492">
        <f t="shared" si="20"/>
        <v>10</v>
      </c>
    </row>
    <row r="493" spans="1:10" ht="12.75">
      <c r="A493" s="89"/>
      <c r="B493" s="90"/>
      <c r="C493" s="35" t="s">
        <v>33</v>
      </c>
      <c r="D493" s="12">
        <v>1</v>
      </c>
      <c r="E493" s="53">
        <v>500</v>
      </c>
      <c r="F493" s="58">
        <f t="shared" si="21"/>
        <v>500</v>
      </c>
      <c r="G493" s="86" t="s">
        <v>629</v>
      </c>
      <c r="H493" s="132" t="s">
        <v>740</v>
      </c>
      <c r="J493">
        <f t="shared" si="20"/>
        <v>0</v>
      </c>
    </row>
    <row r="494" spans="1:10" ht="12.75">
      <c r="A494" s="89"/>
      <c r="B494" s="45"/>
      <c r="C494" s="35" t="s">
        <v>90</v>
      </c>
      <c r="D494" s="12">
        <v>1</v>
      </c>
      <c r="E494" s="53">
        <v>150</v>
      </c>
      <c r="F494" s="58">
        <f t="shared" si="21"/>
        <v>150</v>
      </c>
      <c r="G494" s="86" t="s">
        <v>629</v>
      </c>
      <c r="H494" s="132" t="s">
        <v>740</v>
      </c>
      <c r="J494">
        <f t="shared" si="20"/>
        <v>0</v>
      </c>
    </row>
    <row r="495" spans="1:10" ht="12.75">
      <c r="A495" s="89"/>
      <c r="B495" s="45"/>
      <c r="C495" s="35" t="s">
        <v>442</v>
      </c>
      <c r="D495" s="12">
        <v>2</v>
      </c>
      <c r="E495" s="53">
        <v>70</v>
      </c>
      <c r="F495" s="58">
        <f t="shared" si="21"/>
        <v>140</v>
      </c>
      <c r="G495" s="26" t="s">
        <v>223</v>
      </c>
      <c r="J495">
        <f t="shared" si="20"/>
        <v>0</v>
      </c>
    </row>
    <row r="496" spans="1:10" ht="14.25" customHeight="1">
      <c r="A496" s="89"/>
      <c r="B496" s="45">
        <v>38522</v>
      </c>
      <c r="C496" s="35" t="s">
        <v>443</v>
      </c>
      <c r="D496" s="12">
        <v>3</v>
      </c>
      <c r="E496" s="53">
        <v>50</v>
      </c>
      <c r="F496" s="58">
        <f t="shared" si="21"/>
        <v>150</v>
      </c>
      <c r="G496" s="27" t="s">
        <v>224</v>
      </c>
      <c r="J496">
        <f t="shared" si="20"/>
        <v>0</v>
      </c>
    </row>
    <row r="497" spans="1:10" ht="12.75">
      <c r="A497" s="89"/>
      <c r="B497" s="45">
        <v>38531</v>
      </c>
      <c r="C497" s="35" t="s">
        <v>445</v>
      </c>
      <c r="D497" s="12">
        <v>1</v>
      </c>
      <c r="E497" s="53">
        <v>51</v>
      </c>
      <c r="F497" s="58">
        <f t="shared" si="21"/>
        <v>51</v>
      </c>
      <c r="G497" s="28" t="s">
        <v>225</v>
      </c>
      <c r="J497">
        <f t="shared" si="20"/>
        <v>0</v>
      </c>
    </row>
    <row r="498" spans="1:10" ht="12.75">
      <c r="A498" s="89"/>
      <c r="B498" s="45"/>
      <c r="C498" s="35" t="s">
        <v>446</v>
      </c>
      <c r="D498" s="12">
        <v>1</v>
      </c>
      <c r="E498" s="53">
        <v>31.5</v>
      </c>
      <c r="F498" s="58">
        <f t="shared" si="21"/>
        <v>31.5</v>
      </c>
      <c r="G498" s="28" t="s">
        <v>225</v>
      </c>
      <c r="J498">
        <f t="shared" si="20"/>
        <v>0</v>
      </c>
    </row>
    <row r="499" spans="1:10" ht="12.75">
      <c r="A499" s="89"/>
      <c r="B499" s="45"/>
      <c r="C499" s="35" t="s">
        <v>447</v>
      </c>
      <c r="D499" s="12">
        <v>1</v>
      </c>
      <c r="E499" s="53">
        <v>13</v>
      </c>
      <c r="F499" s="58">
        <f t="shared" si="21"/>
        <v>13</v>
      </c>
      <c r="G499" s="27" t="s">
        <v>224</v>
      </c>
      <c r="J499">
        <f t="shared" si="20"/>
        <v>0</v>
      </c>
    </row>
    <row r="500" spans="1:10" ht="12.75">
      <c r="A500" s="89"/>
      <c r="B500" s="45"/>
      <c r="C500" s="35" t="s">
        <v>451</v>
      </c>
      <c r="D500" s="12">
        <v>1</v>
      </c>
      <c r="E500" s="53">
        <v>1320</v>
      </c>
      <c r="F500" s="58">
        <f t="shared" si="21"/>
        <v>1320</v>
      </c>
      <c r="G500" s="17" t="s">
        <v>131</v>
      </c>
      <c r="J500">
        <f t="shared" si="20"/>
        <v>0</v>
      </c>
    </row>
    <row r="501" spans="1:10" ht="12.75">
      <c r="A501" s="89"/>
      <c r="B501" s="45"/>
      <c r="C501" s="35" t="s">
        <v>448</v>
      </c>
      <c r="D501" s="12">
        <v>1</v>
      </c>
      <c r="E501" s="53">
        <v>149</v>
      </c>
      <c r="F501" s="58">
        <f t="shared" si="21"/>
        <v>149</v>
      </c>
      <c r="G501" s="26" t="s">
        <v>223</v>
      </c>
      <c r="I501">
        <v>25</v>
      </c>
      <c r="J501">
        <f t="shared" si="20"/>
        <v>25</v>
      </c>
    </row>
    <row r="502" spans="1:10" ht="12.75">
      <c r="A502" s="89"/>
      <c r="B502" s="45">
        <v>38532</v>
      </c>
      <c r="C502" s="35" t="s">
        <v>449</v>
      </c>
      <c r="D502" s="12">
        <v>3</v>
      </c>
      <c r="E502" s="53">
        <v>199</v>
      </c>
      <c r="F502" s="58">
        <f t="shared" si="21"/>
        <v>597</v>
      </c>
      <c r="G502" s="26" t="s">
        <v>223</v>
      </c>
      <c r="I502">
        <v>25</v>
      </c>
      <c r="J502">
        <f t="shared" si="20"/>
        <v>75</v>
      </c>
    </row>
    <row r="503" spans="1:10" ht="12.75">
      <c r="A503" s="89"/>
      <c r="B503" s="45"/>
      <c r="C503" s="35" t="s">
        <v>450</v>
      </c>
      <c r="D503" s="12">
        <v>4</v>
      </c>
      <c r="E503" s="53">
        <v>185</v>
      </c>
      <c r="F503" s="58">
        <f t="shared" si="21"/>
        <v>740</v>
      </c>
      <c r="G503" s="26" t="s">
        <v>223</v>
      </c>
      <c r="I503">
        <v>25</v>
      </c>
      <c r="J503">
        <f t="shared" si="20"/>
        <v>100</v>
      </c>
    </row>
    <row r="504" spans="1:10" ht="12.75">
      <c r="A504" s="89"/>
      <c r="B504" s="45">
        <v>38534</v>
      </c>
      <c r="C504" s="35" t="s">
        <v>450</v>
      </c>
      <c r="D504" s="12">
        <v>5</v>
      </c>
      <c r="E504" s="53">
        <v>185</v>
      </c>
      <c r="F504" s="58">
        <f t="shared" si="21"/>
        <v>925</v>
      </c>
      <c r="G504" s="26" t="s">
        <v>223</v>
      </c>
      <c r="I504">
        <v>25</v>
      </c>
      <c r="J504">
        <f t="shared" si="20"/>
        <v>125</v>
      </c>
    </row>
    <row r="505" spans="1:10" ht="12.75">
      <c r="A505" s="89"/>
      <c r="B505" s="45"/>
      <c r="C505" s="35" t="s">
        <v>449</v>
      </c>
      <c r="D505" s="12">
        <v>1</v>
      </c>
      <c r="E505" s="53">
        <v>199</v>
      </c>
      <c r="F505" s="58">
        <f t="shared" si="21"/>
        <v>199</v>
      </c>
      <c r="G505" s="26" t="s">
        <v>223</v>
      </c>
      <c r="I505">
        <v>25</v>
      </c>
      <c r="J505">
        <f t="shared" si="20"/>
        <v>25</v>
      </c>
    </row>
    <row r="506" spans="1:10" ht="12.75">
      <c r="A506" s="89"/>
      <c r="B506" s="45"/>
      <c r="C506" s="35" t="s">
        <v>452</v>
      </c>
      <c r="D506" s="12">
        <v>2</v>
      </c>
      <c r="E506" s="53">
        <v>159</v>
      </c>
      <c r="F506" s="58">
        <f t="shared" si="21"/>
        <v>318</v>
      </c>
      <c r="G506" s="48" t="s">
        <v>329</v>
      </c>
      <c r="I506" s="9">
        <v>1</v>
      </c>
      <c r="J506">
        <f t="shared" si="20"/>
        <v>2</v>
      </c>
    </row>
    <row r="507" spans="1:10" ht="12.75">
      <c r="A507" s="89"/>
      <c r="B507" s="45"/>
      <c r="C507" s="35" t="s">
        <v>453</v>
      </c>
      <c r="D507" s="12">
        <v>1</v>
      </c>
      <c r="E507" s="53">
        <v>50</v>
      </c>
      <c r="F507" s="58">
        <f t="shared" si="21"/>
        <v>50</v>
      </c>
      <c r="G507" s="86" t="s">
        <v>629</v>
      </c>
      <c r="I507" s="9"/>
      <c r="J507">
        <f aca="true" t="shared" si="22" ref="J507:J570">I507*D507</f>
        <v>0</v>
      </c>
    </row>
    <row r="508" spans="1:10" ht="12.75">
      <c r="A508" s="89"/>
      <c r="B508" s="45"/>
      <c r="C508" s="35" t="s">
        <v>454</v>
      </c>
      <c r="D508" s="12">
        <v>2</v>
      </c>
      <c r="E508" s="53">
        <v>29</v>
      </c>
      <c r="F508" s="58">
        <f t="shared" si="21"/>
        <v>58</v>
      </c>
      <c r="G508" s="48" t="s">
        <v>329</v>
      </c>
      <c r="I508" s="9"/>
      <c r="J508">
        <f t="shared" si="22"/>
        <v>0</v>
      </c>
    </row>
    <row r="509" spans="1:10" ht="12.75">
      <c r="A509" s="89"/>
      <c r="B509" s="45"/>
      <c r="C509" s="35" t="s">
        <v>455</v>
      </c>
      <c r="D509" s="12">
        <v>1</v>
      </c>
      <c r="E509" s="53">
        <v>180</v>
      </c>
      <c r="F509" s="58">
        <f t="shared" si="21"/>
        <v>180</v>
      </c>
      <c r="G509" s="26" t="s">
        <v>223</v>
      </c>
      <c r="I509" s="9"/>
      <c r="J509">
        <f t="shared" si="22"/>
        <v>0</v>
      </c>
    </row>
    <row r="510" spans="1:10" ht="12.75">
      <c r="A510" s="89"/>
      <c r="B510" s="45"/>
      <c r="C510" s="35" t="s">
        <v>456</v>
      </c>
      <c r="D510" s="12">
        <v>7</v>
      </c>
      <c r="E510" s="53">
        <v>1500</v>
      </c>
      <c r="F510" s="58">
        <f t="shared" si="21"/>
        <v>10500</v>
      </c>
      <c r="G510" s="26" t="s">
        <v>223</v>
      </c>
      <c r="I510" s="9">
        <v>20</v>
      </c>
      <c r="J510">
        <f t="shared" si="22"/>
        <v>140</v>
      </c>
    </row>
    <row r="511" spans="1:10" ht="12.75">
      <c r="A511" s="89"/>
      <c r="B511" s="45">
        <v>38535</v>
      </c>
      <c r="C511" s="35" t="s">
        <v>450</v>
      </c>
      <c r="D511" s="12">
        <v>5</v>
      </c>
      <c r="E511" s="53">
        <v>185</v>
      </c>
      <c r="F511" s="58">
        <f t="shared" si="21"/>
        <v>925</v>
      </c>
      <c r="G511" s="26" t="s">
        <v>223</v>
      </c>
      <c r="I511">
        <v>25</v>
      </c>
      <c r="J511">
        <f t="shared" si="22"/>
        <v>125</v>
      </c>
    </row>
    <row r="512" spans="1:10" ht="12.75">
      <c r="A512" s="89"/>
      <c r="B512" s="45"/>
      <c r="C512" s="35" t="s">
        <v>449</v>
      </c>
      <c r="D512" s="12">
        <v>2</v>
      </c>
      <c r="E512" s="53">
        <v>199</v>
      </c>
      <c r="F512" s="58">
        <f aca="true" t="shared" si="23" ref="F512:F578">E512*D512</f>
        <v>398</v>
      </c>
      <c r="G512" s="26" t="s">
        <v>223</v>
      </c>
      <c r="I512">
        <v>25</v>
      </c>
      <c r="J512">
        <f t="shared" si="22"/>
        <v>50</v>
      </c>
    </row>
    <row r="513" spans="1:11" ht="12.75">
      <c r="A513" s="89"/>
      <c r="B513" s="104">
        <v>38538</v>
      </c>
      <c r="C513" s="65" t="s">
        <v>645</v>
      </c>
      <c r="D513" s="66"/>
      <c r="E513" s="67"/>
      <c r="F513" s="68"/>
      <c r="G513" s="47"/>
      <c r="H513" s="47"/>
      <c r="I513" s="97"/>
      <c r="J513">
        <f t="shared" si="22"/>
        <v>0</v>
      </c>
      <c r="K513" s="97">
        <v>100000</v>
      </c>
    </row>
    <row r="514" spans="1:10" ht="12.75">
      <c r="A514" s="89"/>
      <c r="B514" s="45">
        <v>38540</v>
      </c>
      <c r="C514" s="35" t="s">
        <v>459</v>
      </c>
      <c r="D514" s="12">
        <v>1</v>
      </c>
      <c r="E514" s="53">
        <v>15790</v>
      </c>
      <c r="F514" s="58">
        <f t="shared" si="23"/>
        <v>15790</v>
      </c>
      <c r="G514" s="17" t="s">
        <v>131</v>
      </c>
      <c r="I514">
        <v>5</v>
      </c>
      <c r="J514">
        <f t="shared" si="22"/>
        <v>5</v>
      </c>
    </row>
    <row r="515" spans="1:10" ht="12.75">
      <c r="A515" s="89"/>
      <c r="B515" s="45">
        <v>38541</v>
      </c>
      <c r="C515" s="35" t="s">
        <v>460</v>
      </c>
      <c r="D515" s="12">
        <v>1</v>
      </c>
      <c r="E515" s="53">
        <v>16990</v>
      </c>
      <c r="F515" s="58">
        <f t="shared" si="23"/>
        <v>16990</v>
      </c>
      <c r="G515" s="17" t="s">
        <v>131</v>
      </c>
      <c r="I515">
        <v>15</v>
      </c>
      <c r="J515">
        <f t="shared" si="22"/>
        <v>15</v>
      </c>
    </row>
    <row r="516" spans="1:10" ht="12.75">
      <c r="A516" s="89"/>
      <c r="B516" s="45"/>
      <c r="C516" s="35" t="s">
        <v>461</v>
      </c>
      <c r="D516" s="12">
        <v>4</v>
      </c>
      <c r="E516" s="53">
        <v>39</v>
      </c>
      <c r="F516" s="58">
        <f t="shared" si="23"/>
        <v>156</v>
      </c>
      <c r="G516" s="48" t="s">
        <v>329</v>
      </c>
      <c r="I516">
        <v>0.5</v>
      </c>
      <c r="J516">
        <f t="shared" si="22"/>
        <v>2</v>
      </c>
    </row>
    <row r="517" spans="1:10" ht="12.75">
      <c r="A517" s="89"/>
      <c r="B517" s="45"/>
      <c r="C517" s="35" t="s">
        <v>452</v>
      </c>
      <c r="D517" s="12">
        <v>1</v>
      </c>
      <c r="E517" s="53">
        <v>159</v>
      </c>
      <c r="F517" s="58">
        <f t="shared" si="23"/>
        <v>159</v>
      </c>
      <c r="G517" s="48" t="s">
        <v>329</v>
      </c>
      <c r="I517">
        <v>1</v>
      </c>
      <c r="J517">
        <f t="shared" si="22"/>
        <v>1</v>
      </c>
    </row>
    <row r="518" spans="1:10" ht="12.75">
      <c r="A518" s="89"/>
      <c r="B518" s="45">
        <v>38542</v>
      </c>
      <c r="C518" s="35" t="s">
        <v>462</v>
      </c>
      <c r="D518" s="12">
        <v>1</v>
      </c>
      <c r="E518" s="53">
        <v>35000</v>
      </c>
      <c r="F518" s="58">
        <f t="shared" si="23"/>
        <v>35000</v>
      </c>
      <c r="G518" s="17" t="s">
        <v>131</v>
      </c>
      <c r="H518" s="28" t="s">
        <v>738</v>
      </c>
      <c r="J518">
        <f t="shared" si="22"/>
        <v>0</v>
      </c>
    </row>
    <row r="519" spans="1:10" ht="12.75">
      <c r="A519" s="89"/>
      <c r="B519" s="45">
        <v>38543</v>
      </c>
      <c r="C519" s="35" t="s">
        <v>463</v>
      </c>
      <c r="D519" s="12">
        <v>2</v>
      </c>
      <c r="E519" s="53">
        <v>275</v>
      </c>
      <c r="F519" s="58">
        <f t="shared" si="23"/>
        <v>550</v>
      </c>
      <c r="G519" s="48" t="s">
        <v>329</v>
      </c>
      <c r="I519">
        <v>4</v>
      </c>
      <c r="J519">
        <f t="shared" si="22"/>
        <v>8</v>
      </c>
    </row>
    <row r="520" spans="1:10" ht="12.75">
      <c r="A520" s="89"/>
      <c r="B520" s="45"/>
      <c r="C520" s="35" t="s">
        <v>464</v>
      </c>
      <c r="D520" s="12">
        <v>3</v>
      </c>
      <c r="E520" s="53">
        <v>390</v>
      </c>
      <c r="F520" s="58">
        <f t="shared" si="23"/>
        <v>1170</v>
      </c>
      <c r="G520" s="48" t="s">
        <v>329</v>
      </c>
      <c r="I520">
        <v>6</v>
      </c>
      <c r="J520">
        <f t="shared" si="22"/>
        <v>18</v>
      </c>
    </row>
    <row r="521" spans="1:10" ht="12.75">
      <c r="A521" s="89"/>
      <c r="B521" s="45"/>
      <c r="C521" s="35" t="s">
        <v>465</v>
      </c>
      <c r="D521" s="12">
        <v>1</v>
      </c>
      <c r="E521" s="53">
        <v>300</v>
      </c>
      <c r="F521" s="58">
        <f t="shared" si="23"/>
        <v>300</v>
      </c>
      <c r="G521" s="48" t="s">
        <v>329</v>
      </c>
      <c r="J521">
        <f t="shared" si="22"/>
        <v>0</v>
      </c>
    </row>
    <row r="522" spans="1:10" ht="12.75">
      <c r="A522" s="89"/>
      <c r="B522" s="45">
        <v>38552</v>
      </c>
      <c r="C522" s="24" t="s">
        <v>467</v>
      </c>
      <c r="D522" s="12">
        <v>6</v>
      </c>
      <c r="E522" s="53">
        <v>199</v>
      </c>
      <c r="F522" s="58">
        <f t="shared" si="23"/>
        <v>1194</v>
      </c>
      <c r="G522" s="26" t="s">
        <v>223</v>
      </c>
      <c r="I522">
        <v>25</v>
      </c>
      <c r="J522">
        <f t="shared" si="22"/>
        <v>150</v>
      </c>
    </row>
    <row r="523" spans="1:10" ht="12.75">
      <c r="A523" s="89"/>
      <c r="B523" s="45">
        <v>38559</v>
      </c>
      <c r="C523" s="24" t="s">
        <v>468</v>
      </c>
      <c r="D523" s="12">
        <v>1</v>
      </c>
      <c r="E523" s="53">
        <v>380</v>
      </c>
      <c r="F523" s="58">
        <f t="shared" si="23"/>
        <v>380</v>
      </c>
      <c r="G523" s="28" t="s">
        <v>225</v>
      </c>
      <c r="H523" s="46" t="s">
        <v>432</v>
      </c>
      <c r="I523">
        <v>4</v>
      </c>
      <c r="J523">
        <f t="shared" si="22"/>
        <v>4</v>
      </c>
    </row>
    <row r="524" spans="1:10" ht="12.75">
      <c r="A524" s="89"/>
      <c r="B524" s="45"/>
      <c r="C524" s="24" t="s">
        <v>470</v>
      </c>
      <c r="D524" s="12">
        <v>1</v>
      </c>
      <c r="E524" s="53">
        <v>69</v>
      </c>
      <c r="F524" s="58">
        <f t="shared" si="23"/>
        <v>69</v>
      </c>
      <c r="G524" s="26" t="s">
        <v>223</v>
      </c>
      <c r="I524">
        <v>5</v>
      </c>
      <c r="J524">
        <f t="shared" si="22"/>
        <v>5</v>
      </c>
    </row>
    <row r="525" spans="1:10" ht="12.75">
      <c r="A525" s="89"/>
      <c r="B525" s="45"/>
      <c r="C525" s="69" t="s">
        <v>471</v>
      </c>
      <c r="D525" s="12">
        <v>20</v>
      </c>
      <c r="E525" s="53">
        <v>32</v>
      </c>
      <c r="F525" s="58">
        <f t="shared" si="23"/>
        <v>640</v>
      </c>
      <c r="G525" s="17"/>
      <c r="J525">
        <f t="shared" si="22"/>
        <v>0</v>
      </c>
    </row>
    <row r="526" spans="1:10" ht="12.75">
      <c r="A526" s="89"/>
      <c r="B526" s="45">
        <v>38561</v>
      </c>
      <c r="C526" s="24" t="s">
        <v>467</v>
      </c>
      <c r="D526" s="12">
        <v>1</v>
      </c>
      <c r="E526" s="53">
        <v>199</v>
      </c>
      <c r="F526" s="58">
        <f t="shared" si="23"/>
        <v>199</v>
      </c>
      <c r="G526" s="26" t="s">
        <v>223</v>
      </c>
      <c r="I526">
        <v>25</v>
      </c>
      <c r="J526">
        <f t="shared" si="22"/>
        <v>25</v>
      </c>
    </row>
    <row r="527" spans="1:10" ht="12.75">
      <c r="A527" s="89"/>
      <c r="B527" s="45"/>
      <c r="C527" s="24" t="s">
        <v>469</v>
      </c>
      <c r="D527" s="12">
        <v>5</v>
      </c>
      <c r="E527" s="53">
        <v>203</v>
      </c>
      <c r="F527" s="58">
        <f t="shared" si="23"/>
        <v>1015</v>
      </c>
      <c r="G527" s="48" t="s">
        <v>329</v>
      </c>
      <c r="I527">
        <v>2</v>
      </c>
      <c r="J527">
        <f t="shared" si="22"/>
        <v>10</v>
      </c>
    </row>
    <row r="528" spans="1:10" ht="12.75">
      <c r="A528" s="89"/>
      <c r="B528" s="45">
        <v>38562</v>
      </c>
      <c r="C528" s="24" t="s">
        <v>472</v>
      </c>
      <c r="D528" s="12">
        <v>4</v>
      </c>
      <c r="E528" s="53">
        <v>249</v>
      </c>
      <c r="F528" s="58">
        <f t="shared" si="23"/>
        <v>996</v>
      </c>
      <c r="G528" s="48" t="s">
        <v>329</v>
      </c>
      <c r="H528" s="28" t="s">
        <v>738</v>
      </c>
      <c r="I528">
        <v>2</v>
      </c>
      <c r="J528">
        <f t="shared" si="22"/>
        <v>8</v>
      </c>
    </row>
    <row r="529" spans="1:10" ht="12.75">
      <c r="A529" s="89"/>
      <c r="B529" s="45"/>
      <c r="C529" s="24" t="s">
        <v>473</v>
      </c>
      <c r="D529" s="12">
        <v>1</v>
      </c>
      <c r="E529" s="53">
        <v>6500</v>
      </c>
      <c r="F529" s="58">
        <f t="shared" si="23"/>
        <v>6500</v>
      </c>
      <c r="G529" s="17" t="s">
        <v>131</v>
      </c>
      <c r="H529" s="28" t="s">
        <v>738</v>
      </c>
      <c r="I529">
        <v>6</v>
      </c>
      <c r="J529">
        <f t="shared" si="22"/>
        <v>6</v>
      </c>
    </row>
    <row r="530" spans="1:10" ht="12.75">
      <c r="A530" s="89"/>
      <c r="B530" s="45">
        <v>38563</v>
      </c>
      <c r="C530" s="24" t="s">
        <v>474</v>
      </c>
      <c r="D530" s="12">
        <v>1</v>
      </c>
      <c r="E530" s="53">
        <v>900</v>
      </c>
      <c r="F530" s="58">
        <f t="shared" si="23"/>
        <v>900</v>
      </c>
      <c r="G530" s="26" t="s">
        <v>223</v>
      </c>
      <c r="H530" s="28" t="s">
        <v>738</v>
      </c>
      <c r="I530">
        <v>1</v>
      </c>
      <c r="J530">
        <f t="shared" si="22"/>
        <v>1</v>
      </c>
    </row>
    <row r="531" spans="1:10" ht="12.75">
      <c r="A531" s="89"/>
      <c r="B531" s="45">
        <v>38573</v>
      </c>
      <c r="C531" s="24" t="s">
        <v>484</v>
      </c>
      <c r="D531" s="12">
        <v>1</v>
      </c>
      <c r="E531" s="53">
        <v>1890</v>
      </c>
      <c r="F531" s="58">
        <f t="shared" si="23"/>
        <v>1890</v>
      </c>
      <c r="G531" s="26" t="s">
        <v>223</v>
      </c>
      <c r="J531">
        <f t="shared" si="22"/>
        <v>0</v>
      </c>
    </row>
    <row r="532" spans="1:10" ht="12.75">
      <c r="A532" s="89"/>
      <c r="B532" s="45"/>
      <c r="C532" s="24" t="s">
        <v>485</v>
      </c>
      <c r="D532" s="12">
        <v>1</v>
      </c>
      <c r="E532" s="53">
        <v>490</v>
      </c>
      <c r="F532" s="58">
        <f t="shared" si="23"/>
        <v>490</v>
      </c>
      <c r="G532" s="86" t="s">
        <v>629</v>
      </c>
      <c r="H532" s="28" t="s">
        <v>738</v>
      </c>
      <c r="I532">
        <v>1</v>
      </c>
      <c r="J532">
        <f t="shared" si="22"/>
        <v>1</v>
      </c>
    </row>
    <row r="533" spans="1:10" ht="12.75">
      <c r="A533" s="89"/>
      <c r="B533" s="45">
        <v>38574</v>
      </c>
      <c r="C533" s="24" t="s">
        <v>486</v>
      </c>
      <c r="D533" s="12">
        <v>1</v>
      </c>
      <c r="E533" s="53">
        <v>800</v>
      </c>
      <c r="F533" s="58">
        <f t="shared" si="23"/>
        <v>800</v>
      </c>
      <c r="G533" s="26" t="s">
        <v>223</v>
      </c>
      <c r="I533">
        <v>2</v>
      </c>
      <c r="J533">
        <f t="shared" si="22"/>
        <v>2</v>
      </c>
    </row>
    <row r="534" spans="1:10" ht="12.75">
      <c r="A534" s="89"/>
      <c r="B534" s="45"/>
      <c r="C534" s="24" t="s">
        <v>487</v>
      </c>
      <c r="D534" s="12">
        <v>1</v>
      </c>
      <c r="E534" s="53">
        <v>90</v>
      </c>
      <c r="F534" s="58">
        <f t="shared" si="23"/>
        <v>90</v>
      </c>
      <c r="G534" s="26" t="s">
        <v>223</v>
      </c>
      <c r="I534">
        <v>1</v>
      </c>
      <c r="J534">
        <f t="shared" si="22"/>
        <v>1</v>
      </c>
    </row>
    <row r="535" spans="1:10" ht="12.75">
      <c r="A535" s="89"/>
      <c r="B535" s="45">
        <v>38576</v>
      </c>
      <c r="C535" s="24" t="s">
        <v>475</v>
      </c>
      <c r="D535" s="12">
        <v>6</v>
      </c>
      <c r="E535" s="53">
        <v>260</v>
      </c>
      <c r="F535" s="58">
        <f t="shared" si="23"/>
        <v>1560</v>
      </c>
      <c r="G535" s="26" t="s">
        <v>223</v>
      </c>
      <c r="H535" s="28" t="s">
        <v>738</v>
      </c>
      <c r="I535">
        <v>1</v>
      </c>
      <c r="J535">
        <f t="shared" si="22"/>
        <v>6</v>
      </c>
    </row>
    <row r="536" spans="1:10" ht="12.75">
      <c r="A536" s="89"/>
      <c r="B536" s="45"/>
      <c r="C536" s="24" t="s">
        <v>476</v>
      </c>
      <c r="D536" s="12">
        <v>1</v>
      </c>
      <c r="E536" s="53">
        <v>90</v>
      </c>
      <c r="F536" s="58">
        <f t="shared" si="23"/>
        <v>90</v>
      </c>
      <c r="G536" s="26" t="s">
        <v>223</v>
      </c>
      <c r="H536" s="131" t="s">
        <v>739</v>
      </c>
      <c r="J536">
        <f t="shared" si="22"/>
        <v>0</v>
      </c>
    </row>
    <row r="537" spans="1:10" ht="12.75">
      <c r="A537" s="89"/>
      <c r="B537" s="45"/>
      <c r="C537" s="24" t="s">
        <v>477</v>
      </c>
      <c r="D537" s="12">
        <v>5</v>
      </c>
      <c r="E537" s="53">
        <v>499</v>
      </c>
      <c r="F537" s="58">
        <f t="shared" si="23"/>
        <v>2495</v>
      </c>
      <c r="G537" s="26" t="s">
        <v>223</v>
      </c>
      <c r="H537" s="131" t="s">
        <v>739</v>
      </c>
      <c r="I537">
        <v>1</v>
      </c>
      <c r="J537">
        <f t="shared" si="22"/>
        <v>5</v>
      </c>
    </row>
    <row r="538" spans="1:10" ht="12.75">
      <c r="A538" s="89"/>
      <c r="B538" s="45"/>
      <c r="C538" s="24" t="s">
        <v>478</v>
      </c>
      <c r="D538" s="12">
        <v>4</v>
      </c>
      <c r="E538" s="53">
        <v>10</v>
      </c>
      <c r="F538" s="58">
        <f t="shared" si="23"/>
        <v>40</v>
      </c>
      <c r="G538" s="26" t="s">
        <v>223</v>
      </c>
      <c r="I538">
        <v>4</v>
      </c>
      <c r="J538">
        <f t="shared" si="22"/>
        <v>16</v>
      </c>
    </row>
    <row r="539" spans="1:10" ht="12.75">
      <c r="A539" s="89"/>
      <c r="B539" s="45"/>
      <c r="C539" s="24" t="s">
        <v>479</v>
      </c>
      <c r="D539" s="12">
        <v>1</v>
      </c>
      <c r="E539" s="53">
        <v>310</v>
      </c>
      <c r="F539" s="58">
        <f t="shared" si="23"/>
        <v>310</v>
      </c>
      <c r="G539" s="26" t="s">
        <v>223</v>
      </c>
      <c r="I539">
        <v>3</v>
      </c>
      <c r="J539">
        <f t="shared" si="22"/>
        <v>3</v>
      </c>
    </row>
    <row r="540" spans="1:10" ht="12.75">
      <c r="A540" s="89"/>
      <c r="B540" s="45"/>
      <c r="C540" s="24" t="s">
        <v>480</v>
      </c>
      <c r="D540" s="12">
        <v>2</v>
      </c>
      <c r="E540" s="53">
        <v>45</v>
      </c>
      <c r="F540" s="58">
        <f t="shared" si="23"/>
        <v>90</v>
      </c>
      <c r="G540" s="16" t="s">
        <v>120</v>
      </c>
      <c r="J540">
        <f t="shared" si="22"/>
        <v>0</v>
      </c>
    </row>
    <row r="541" spans="1:10" ht="12.75">
      <c r="A541" s="89"/>
      <c r="B541" s="45"/>
      <c r="C541" s="24" t="s">
        <v>481</v>
      </c>
      <c r="D541" s="12">
        <v>1</v>
      </c>
      <c r="E541" s="53">
        <v>50</v>
      </c>
      <c r="F541" s="58">
        <f t="shared" si="23"/>
        <v>50</v>
      </c>
      <c r="G541" s="16" t="s">
        <v>120</v>
      </c>
      <c r="J541">
        <f t="shared" si="22"/>
        <v>0</v>
      </c>
    </row>
    <row r="542" spans="1:10" ht="12.75">
      <c r="A542" s="89"/>
      <c r="B542" s="45">
        <v>38577</v>
      </c>
      <c r="C542" s="24" t="s">
        <v>482</v>
      </c>
      <c r="D542" s="12">
        <v>1</v>
      </c>
      <c r="E542" s="53">
        <v>15857</v>
      </c>
      <c r="F542" s="58">
        <f t="shared" si="23"/>
        <v>15857</v>
      </c>
      <c r="G542" s="48" t="s">
        <v>329</v>
      </c>
      <c r="I542">
        <v>120</v>
      </c>
      <c r="J542">
        <f t="shared" si="22"/>
        <v>120</v>
      </c>
    </row>
    <row r="543" spans="1:10" ht="12.75">
      <c r="A543" s="89"/>
      <c r="B543" s="45"/>
      <c r="C543" s="24" t="s">
        <v>483</v>
      </c>
      <c r="D543" s="12">
        <v>1</v>
      </c>
      <c r="E543" s="53">
        <v>337</v>
      </c>
      <c r="F543" s="58">
        <f t="shared" si="23"/>
        <v>337</v>
      </c>
      <c r="G543" s="48" t="s">
        <v>329</v>
      </c>
      <c r="J543">
        <f t="shared" si="22"/>
        <v>0</v>
      </c>
    </row>
    <row r="544" spans="1:10" ht="12.75">
      <c r="A544" s="89"/>
      <c r="B544" s="45">
        <v>38578</v>
      </c>
      <c r="C544" s="24" t="s">
        <v>454</v>
      </c>
      <c r="D544" s="12">
        <v>5</v>
      </c>
      <c r="E544" s="53">
        <v>39</v>
      </c>
      <c r="F544" s="58">
        <f t="shared" si="23"/>
        <v>195</v>
      </c>
      <c r="G544" s="48" t="s">
        <v>329</v>
      </c>
      <c r="J544">
        <f t="shared" si="22"/>
        <v>0</v>
      </c>
    </row>
    <row r="545" spans="1:10" ht="13.5" customHeight="1">
      <c r="A545" s="89"/>
      <c r="B545" s="45"/>
      <c r="C545" s="24" t="s">
        <v>488</v>
      </c>
      <c r="D545" s="12">
        <v>1</v>
      </c>
      <c r="E545" s="53">
        <v>129</v>
      </c>
      <c r="F545" s="58">
        <f t="shared" si="23"/>
        <v>129</v>
      </c>
      <c r="G545" s="48" t="s">
        <v>329</v>
      </c>
      <c r="J545">
        <f t="shared" si="22"/>
        <v>0</v>
      </c>
    </row>
    <row r="546" spans="1:10" ht="13.5" customHeight="1">
      <c r="A546" s="89"/>
      <c r="B546" s="45"/>
      <c r="C546" s="24" t="s">
        <v>206</v>
      </c>
      <c r="D546" s="12">
        <v>1</v>
      </c>
      <c r="E546" s="53">
        <v>300</v>
      </c>
      <c r="F546" s="58">
        <f t="shared" si="23"/>
        <v>300</v>
      </c>
      <c r="G546" s="16" t="s">
        <v>120</v>
      </c>
      <c r="J546">
        <f t="shared" si="22"/>
        <v>0</v>
      </c>
    </row>
    <row r="547" spans="1:10" ht="13.5" customHeight="1">
      <c r="A547" s="89"/>
      <c r="B547" s="45">
        <v>38579</v>
      </c>
      <c r="C547" s="24" t="s">
        <v>489</v>
      </c>
      <c r="D547" s="12">
        <v>7</v>
      </c>
      <c r="E547" s="53">
        <v>30</v>
      </c>
      <c r="F547" s="58">
        <f t="shared" si="23"/>
        <v>210</v>
      </c>
      <c r="G547" s="48" t="s">
        <v>329</v>
      </c>
      <c r="I547">
        <v>0.1</v>
      </c>
      <c r="J547">
        <f t="shared" si="22"/>
        <v>0.7000000000000001</v>
      </c>
    </row>
    <row r="548" spans="1:10" ht="13.5" customHeight="1">
      <c r="A548" s="89"/>
      <c r="B548" s="45"/>
      <c r="C548" s="24" t="s">
        <v>494</v>
      </c>
      <c r="D548" s="12">
        <v>1</v>
      </c>
      <c r="E548" s="53">
        <v>130</v>
      </c>
      <c r="F548" s="58">
        <f t="shared" si="23"/>
        <v>130</v>
      </c>
      <c r="G548" s="86" t="s">
        <v>629</v>
      </c>
      <c r="J548">
        <f t="shared" si="22"/>
        <v>0</v>
      </c>
    </row>
    <row r="549" spans="1:10" ht="13.5" customHeight="1">
      <c r="A549" s="89"/>
      <c r="B549" s="45"/>
      <c r="C549" s="24" t="s">
        <v>490</v>
      </c>
      <c r="D549" s="12">
        <v>1</v>
      </c>
      <c r="E549" s="53">
        <v>100</v>
      </c>
      <c r="F549" s="58">
        <f t="shared" si="23"/>
        <v>100</v>
      </c>
      <c r="G549" s="28" t="s">
        <v>225</v>
      </c>
      <c r="I549">
        <v>2</v>
      </c>
      <c r="J549">
        <f t="shared" si="22"/>
        <v>2</v>
      </c>
    </row>
    <row r="550" spans="1:10" ht="13.5" customHeight="1">
      <c r="A550" s="89"/>
      <c r="B550" s="45"/>
      <c r="C550" s="24" t="s">
        <v>491</v>
      </c>
      <c r="D550" s="12">
        <v>3</v>
      </c>
      <c r="E550" s="53">
        <v>550</v>
      </c>
      <c r="F550" s="58">
        <f t="shared" si="23"/>
        <v>1650</v>
      </c>
      <c r="G550" s="48" t="s">
        <v>329</v>
      </c>
      <c r="I550">
        <v>5</v>
      </c>
      <c r="J550">
        <f t="shared" si="22"/>
        <v>15</v>
      </c>
    </row>
    <row r="551" spans="1:10" ht="13.5" customHeight="1">
      <c r="A551" s="89"/>
      <c r="B551" s="45">
        <v>38581</v>
      </c>
      <c r="C551" s="24" t="s">
        <v>492</v>
      </c>
      <c r="D551" s="12">
        <v>30</v>
      </c>
      <c r="E551" s="53">
        <v>3</v>
      </c>
      <c r="F551" s="58">
        <f t="shared" si="23"/>
        <v>90</v>
      </c>
      <c r="G551" s="28" t="s">
        <v>225</v>
      </c>
      <c r="J551">
        <f t="shared" si="22"/>
        <v>0</v>
      </c>
    </row>
    <row r="552" spans="1:10" ht="13.5" customHeight="1">
      <c r="A552" s="89"/>
      <c r="B552" s="45"/>
      <c r="C552" s="24" t="s">
        <v>493</v>
      </c>
      <c r="D552" s="12">
        <v>1</v>
      </c>
      <c r="E552" s="53">
        <v>480</v>
      </c>
      <c r="F552" s="58">
        <f t="shared" si="23"/>
        <v>480</v>
      </c>
      <c r="G552" s="48" t="s">
        <v>329</v>
      </c>
      <c r="I552">
        <v>1</v>
      </c>
      <c r="J552">
        <f t="shared" si="22"/>
        <v>1</v>
      </c>
    </row>
    <row r="553" spans="1:10" ht="13.5" customHeight="1">
      <c r="A553" s="89"/>
      <c r="B553" s="45"/>
      <c r="C553" s="24" t="s">
        <v>311</v>
      </c>
      <c r="D553" s="12">
        <v>1</v>
      </c>
      <c r="E553" s="53">
        <v>4000</v>
      </c>
      <c r="F553" s="58">
        <f t="shared" si="23"/>
        <v>4000</v>
      </c>
      <c r="G553" s="29" t="s">
        <v>227</v>
      </c>
      <c r="J553">
        <f t="shared" si="22"/>
        <v>0</v>
      </c>
    </row>
    <row r="554" spans="1:10" ht="13.5" customHeight="1">
      <c r="A554" s="89"/>
      <c r="B554" s="45"/>
      <c r="C554" s="24" t="s">
        <v>296</v>
      </c>
      <c r="D554" s="12">
        <v>1</v>
      </c>
      <c r="E554" s="53">
        <v>1000</v>
      </c>
      <c r="F554" s="58">
        <f t="shared" si="23"/>
        <v>1000</v>
      </c>
      <c r="G554" s="25" t="s">
        <v>222</v>
      </c>
      <c r="J554">
        <f t="shared" si="22"/>
        <v>0</v>
      </c>
    </row>
    <row r="555" spans="1:10" ht="13.5" customHeight="1">
      <c r="A555" s="89"/>
      <c r="B555" s="45">
        <v>38583</v>
      </c>
      <c r="C555" s="24" t="s">
        <v>495</v>
      </c>
      <c r="D555" s="12">
        <v>1</v>
      </c>
      <c r="E555" s="53">
        <v>1100</v>
      </c>
      <c r="F555" s="58">
        <f t="shared" si="23"/>
        <v>1100</v>
      </c>
      <c r="G555" s="48" t="s">
        <v>329</v>
      </c>
      <c r="J555">
        <f t="shared" si="22"/>
        <v>0</v>
      </c>
    </row>
    <row r="556" spans="1:10" ht="13.5" customHeight="1">
      <c r="A556" s="89"/>
      <c r="B556" s="45"/>
      <c r="C556" s="24" t="s">
        <v>496</v>
      </c>
      <c r="D556" s="12">
        <v>1</v>
      </c>
      <c r="E556" s="53">
        <v>2295</v>
      </c>
      <c r="F556" s="58">
        <f t="shared" si="23"/>
        <v>2295</v>
      </c>
      <c r="G556" s="28" t="s">
        <v>225</v>
      </c>
      <c r="J556">
        <f t="shared" si="22"/>
        <v>0</v>
      </c>
    </row>
    <row r="557" spans="1:10" ht="13.5" customHeight="1">
      <c r="A557" s="89"/>
      <c r="B557" s="45"/>
      <c r="C557" s="24" t="s">
        <v>497</v>
      </c>
      <c r="D557" s="12">
        <v>7</v>
      </c>
      <c r="E557" s="53">
        <v>67</v>
      </c>
      <c r="F557" s="58">
        <f t="shared" si="23"/>
        <v>469</v>
      </c>
      <c r="G557" s="48" t="s">
        <v>329</v>
      </c>
      <c r="I557">
        <v>0.2</v>
      </c>
      <c r="J557">
        <f t="shared" si="22"/>
        <v>1.4000000000000001</v>
      </c>
    </row>
    <row r="558" spans="1:10" ht="13.5" customHeight="1">
      <c r="A558" s="89"/>
      <c r="B558" s="45"/>
      <c r="C558" s="24" t="s">
        <v>499</v>
      </c>
      <c r="D558" s="12">
        <v>2</v>
      </c>
      <c r="E558" s="53">
        <v>105</v>
      </c>
      <c r="F558" s="58">
        <f t="shared" si="23"/>
        <v>210</v>
      </c>
      <c r="G558" s="48" t="s">
        <v>329</v>
      </c>
      <c r="J558">
        <f t="shared" si="22"/>
        <v>0</v>
      </c>
    </row>
    <row r="559" spans="1:10" ht="13.5" customHeight="1">
      <c r="A559" s="89"/>
      <c r="B559" s="45"/>
      <c r="C559" s="24" t="s">
        <v>500</v>
      </c>
      <c r="D559" s="12">
        <v>1</v>
      </c>
      <c r="E559" s="53">
        <v>1</v>
      </c>
      <c r="F559" s="58">
        <f t="shared" si="23"/>
        <v>1</v>
      </c>
      <c r="G559" s="48" t="s">
        <v>329</v>
      </c>
      <c r="J559">
        <f t="shared" si="22"/>
        <v>0</v>
      </c>
    </row>
    <row r="560" spans="1:10" ht="13.5" customHeight="1">
      <c r="A560" s="89"/>
      <c r="B560" s="45"/>
      <c r="C560" s="24" t="s">
        <v>501</v>
      </c>
      <c r="D560" s="12">
        <v>2</v>
      </c>
      <c r="E560" s="53">
        <v>59</v>
      </c>
      <c r="F560" s="58">
        <f t="shared" si="23"/>
        <v>118</v>
      </c>
      <c r="G560" s="17" t="s">
        <v>131</v>
      </c>
      <c r="J560">
        <f t="shared" si="22"/>
        <v>0</v>
      </c>
    </row>
    <row r="561" spans="1:10" ht="13.5" customHeight="1">
      <c r="A561" s="89"/>
      <c r="B561" s="45">
        <v>38583</v>
      </c>
      <c r="C561" s="24" t="s">
        <v>498</v>
      </c>
      <c r="D561" s="12">
        <v>1</v>
      </c>
      <c r="E561" s="53">
        <v>21</v>
      </c>
      <c r="F561" s="58">
        <f t="shared" si="23"/>
        <v>21</v>
      </c>
      <c r="G561" s="17" t="s">
        <v>131</v>
      </c>
      <c r="J561">
        <f t="shared" si="22"/>
        <v>0</v>
      </c>
    </row>
    <row r="562" spans="1:10" ht="13.5" customHeight="1">
      <c r="A562" s="89"/>
      <c r="B562" s="45">
        <v>38591</v>
      </c>
      <c r="C562" s="24" t="s">
        <v>442</v>
      </c>
      <c r="D562" s="12">
        <v>4</v>
      </c>
      <c r="E562" s="53">
        <v>60</v>
      </c>
      <c r="F562" s="58">
        <f t="shared" si="23"/>
        <v>240</v>
      </c>
      <c r="G562" s="26" t="s">
        <v>223</v>
      </c>
      <c r="I562">
        <v>0.25</v>
      </c>
      <c r="J562">
        <f t="shared" si="22"/>
        <v>1</v>
      </c>
    </row>
    <row r="563" spans="1:10" ht="13.5" customHeight="1">
      <c r="A563" s="89"/>
      <c r="B563" s="45"/>
      <c r="C563" s="24" t="s">
        <v>511</v>
      </c>
      <c r="D563" s="12">
        <v>2</v>
      </c>
      <c r="E563" s="53">
        <v>500</v>
      </c>
      <c r="F563" s="58">
        <f t="shared" si="23"/>
        <v>1000</v>
      </c>
      <c r="G563" s="26" t="s">
        <v>223</v>
      </c>
      <c r="I563">
        <v>1</v>
      </c>
      <c r="J563">
        <f t="shared" si="22"/>
        <v>2</v>
      </c>
    </row>
    <row r="564" spans="1:10" ht="13.5" customHeight="1">
      <c r="A564" s="89"/>
      <c r="B564" s="45"/>
      <c r="C564" s="24" t="s">
        <v>512</v>
      </c>
      <c r="D564" s="12">
        <v>1</v>
      </c>
      <c r="E564" s="53">
        <v>1000</v>
      </c>
      <c r="F564" s="58">
        <f t="shared" si="23"/>
        <v>1000</v>
      </c>
      <c r="G564" s="48" t="s">
        <v>329</v>
      </c>
      <c r="J564">
        <f t="shared" si="22"/>
        <v>0</v>
      </c>
    </row>
    <row r="565" spans="1:10" ht="13.5" customHeight="1">
      <c r="A565" s="89"/>
      <c r="B565" s="45"/>
      <c r="C565" s="24" t="s">
        <v>438</v>
      </c>
      <c r="D565" s="12">
        <v>2</v>
      </c>
      <c r="E565" s="53">
        <v>50</v>
      </c>
      <c r="F565" s="58">
        <f t="shared" si="23"/>
        <v>100</v>
      </c>
      <c r="G565" s="16" t="s">
        <v>120</v>
      </c>
      <c r="J565">
        <f t="shared" si="22"/>
        <v>0</v>
      </c>
    </row>
    <row r="566" spans="1:10" ht="13.5" customHeight="1">
      <c r="A566" s="89"/>
      <c r="B566" s="45">
        <v>38589</v>
      </c>
      <c r="C566" s="24" t="s">
        <v>524</v>
      </c>
      <c r="D566" s="12">
        <v>1</v>
      </c>
      <c r="E566" s="53">
        <v>320</v>
      </c>
      <c r="F566" s="58">
        <f t="shared" si="23"/>
        <v>320</v>
      </c>
      <c r="G566" s="17" t="s">
        <v>131</v>
      </c>
      <c r="H566" s="28" t="s">
        <v>738</v>
      </c>
      <c r="I566">
        <v>2</v>
      </c>
      <c r="J566">
        <f t="shared" si="22"/>
        <v>2</v>
      </c>
    </row>
    <row r="567" spans="1:10" ht="13.5" customHeight="1">
      <c r="A567" s="89"/>
      <c r="B567" s="45"/>
      <c r="C567" s="24" t="s">
        <v>525</v>
      </c>
      <c r="D567" s="12">
        <v>2</v>
      </c>
      <c r="E567" s="53">
        <v>33</v>
      </c>
      <c r="F567" s="58">
        <f t="shared" si="23"/>
        <v>66</v>
      </c>
      <c r="G567" s="124"/>
      <c r="J567">
        <f t="shared" si="22"/>
        <v>0</v>
      </c>
    </row>
    <row r="568" spans="1:10" ht="13.5" customHeight="1">
      <c r="A568" s="89"/>
      <c r="B568" s="45">
        <v>38592</v>
      </c>
      <c r="C568" s="24" t="s">
        <v>502</v>
      </c>
      <c r="D568" s="12">
        <v>1</v>
      </c>
      <c r="E568" s="53">
        <v>350</v>
      </c>
      <c r="F568" s="58">
        <f t="shared" si="23"/>
        <v>350</v>
      </c>
      <c r="G568" s="17" t="s">
        <v>131</v>
      </c>
      <c r="H568" s="30" t="s">
        <v>242</v>
      </c>
      <c r="J568">
        <f t="shared" si="22"/>
        <v>0</v>
      </c>
    </row>
    <row r="569" spans="1:10" ht="13.5" customHeight="1">
      <c r="A569" s="89"/>
      <c r="B569" s="45"/>
      <c r="C569" s="24" t="s">
        <v>503</v>
      </c>
      <c r="D569" s="12">
        <v>1</v>
      </c>
      <c r="E569" s="53">
        <v>320</v>
      </c>
      <c r="F569" s="58">
        <f t="shared" si="23"/>
        <v>320</v>
      </c>
      <c r="G569" s="26" t="s">
        <v>223</v>
      </c>
      <c r="I569">
        <v>5</v>
      </c>
      <c r="J569">
        <f t="shared" si="22"/>
        <v>5</v>
      </c>
    </row>
    <row r="570" spans="1:10" ht="13.5" customHeight="1">
      <c r="A570" s="89"/>
      <c r="B570" s="45"/>
      <c r="C570" s="24" t="s">
        <v>467</v>
      </c>
      <c r="D570" s="12">
        <v>1</v>
      </c>
      <c r="E570" s="53">
        <v>170</v>
      </c>
      <c r="F570" s="58">
        <f t="shared" si="23"/>
        <v>170</v>
      </c>
      <c r="G570" s="26" t="s">
        <v>223</v>
      </c>
      <c r="I570">
        <v>25</v>
      </c>
      <c r="J570">
        <f t="shared" si="22"/>
        <v>25</v>
      </c>
    </row>
    <row r="571" spans="1:10" ht="13.5" customHeight="1">
      <c r="A571" s="89"/>
      <c r="B571" s="45"/>
      <c r="C571" s="24" t="s">
        <v>504</v>
      </c>
      <c r="D571" s="12">
        <v>9</v>
      </c>
      <c r="E571" s="53">
        <v>6</v>
      </c>
      <c r="F571" s="58">
        <f t="shared" si="23"/>
        <v>54</v>
      </c>
      <c r="G571" s="26" t="s">
        <v>223</v>
      </c>
      <c r="J571">
        <f aca="true" t="shared" si="24" ref="J571:J634">I571*D571</f>
        <v>0</v>
      </c>
    </row>
    <row r="572" spans="1:10" ht="13.5" customHeight="1">
      <c r="A572" s="89"/>
      <c r="B572" s="45"/>
      <c r="C572" s="24" t="s">
        <v>505</v>
      </c>
      <c r="D572" s="12">
        <v>2</v>
      </c>
      <c r="E572" s="53">
        <v>28</v>
      </c>
      <c r="F572" s="58">
        <f t="shared" si="23"/>
        <v>56</v>
      </c>
      <c r="G572" s="17" t="s">
        <v>131</v>
      </c>
      <c r="H572" s="28" t="s">
        <v>738</v>
      </c>
      <c r="J572">
        <f t="shared" si="24"/>
        <v>0</v>
      </c>
    </row>
    <row r="573" spans="1:10" ht="13.5" customHeight="1">
      <c r="A573" s="89"/>
      <c r="B573" s="45"/>
      <c r="C573" s="24" t="s">
        <v>506</v>
      </c>
      <c r="D573" s="12">
        <v>3</v>
      </c>
      <c r="E573" s="53">
        <v>99</v>
      </c>
      <c r="F573" s="58">
        <f t="shared" si="23"/>
        <v>297</v>
      </c>
      <c r="G573" s="17" t="s">
        <v>131</v>
      </c>
      <c r="J573">
        <f t="shared" si="24"/>
        <v>0</v>
      </c>
    </row>
    <row r="574" spans="1:10" ht="13.5" customHeight="1">
      <c r="A574" s="89"/>
      <c r="B574" s="45"/>
      <c r="C574" s="24" t="s">
        <v>631</v>
      </c>
      <c r="D574" s="12">
        <v>3</v>
      </c>
      <c r="E574" s="53">
        <v>27</v>
      </c>
      <c r="F574" s="58">
        <f t="shared" si="23"/>
        <v>81</v>
      </c>
      <c r="G574" s="17" t="s">
        <v>131</v>
      </c>
      <c r="J574">
        <f t="shared" si="24"/>
        <v>0</v>
      </c>
    </row>
    <row r="575" spans="1:10" ht="13.5" customHeight="1">
      <c r="A575" s="89"/>
      <c r="B575" s="45"/>
      <c r="C575" s="24" t="s">
        <v>507</v>
      </c>
      <c r="D575" s="12">
        <v>2</v>
      </c>
      <c r="E575" s="53">
        <v>99</v>
      </c>
      <c r="F575" s="58">
        <f t="shared" si="23"/>
        <v>198</v>
      </c>
      <c r="G575" s="17" t="s">
        <v>131</v>
      </c>
      <c r="J575">
        <f t="shared" si="24"/>
        <v>0</v>
      </c>
    </row>
    <row r="576" spans="1:10" ht="13.5" customHeight="1">
      <c r="A576" s="89"/>
      <c r="B576" s="45"/>
      <c r="C576" s="24" t="s">
        <v>508</v>
      </c>
      <c r="D576" s="12">
        <v>2</v>
      </c>
      <c r="E576" s="53">
        <v>99</v>
      </c>
      <c r="F576" s="58">
        <f t="shared" si="23"/>
        <v>198</v>
      </c>
      <c r="G576" s="17" t="s">
        <v>131</v>
      </c>
      <c r="J576">
        <f t="shared" si="24"/>
        <v>0</v>
      </c>
    </row>
    <row r="577" spans="1:10" ht="13.5" customHeight="1">
      <c r="A577" s="89"/>
      <c r="B577" s="45"/>
      <c r="C577" s="24" t="s">
        <v>509</v>
      </c>
      <c r="D577" s="12">
        <v>1</v>
      </c>
      <c r="E577" s="53">
        <v>44</v>
      </c>
      <c r="F577" s="58">
        <f t="shared" si="23"/>
        <v>44</v>
      </c>
      <c r="G577" s="26" t="s">
        <v>223</v>
      </c>
      <c r="J577">
        <f t="shared" si="24"/>
        <v>0</v>
      </c>
    </row>
    <row r="578" spans="1:10" ht="13.5" customHeight="1">
      <c r="A578" s="89"/>
      <c r="B578" s="45"/>
      <c r="C578" s="24" t="s">
        <v>510</v>
      </c>
      <c r="D578" s="12">
        <v>1</v>
      </c>
      <c r="E578" s="53">
        <v>843</v>
      </c>
      <c r="F578" s="58">
        <f t="shared" si="23"/>
        <v>843</v>
      </c>
      <c r="G578" s="17" t="s">
        <v>131</v>
      </c>
      <c r="I578">
        <v>1</v>
      </c>
      <c r="J578">
        <f t="shared" si="24"/>
        <v>1</v>
      </c>
    </row>
    <row r="579" spans="1:10" ht="13.5" customHeight="1">
      <c r="A579" s="89"/>
      <c r="B579" s="45">
        <v>38596</v>
      </c>
      <c r="C579" s="24" t="s">
        <v>519</v>
      </c>
      <c r="D579" s="12">
        <v>1</v>
      </c>
      <c r="E579" s="53">
        <v>215</v>
      </c>
      <c r="F579" s="58">
        <f aca="true" t="shared" si="25" ref="F579:F588">E579*D579</f>
        <v>215</v>
      </c>
      <c r="G579" s="17" t="s">
        <v>131</v>
      </c>
      <c r="J579">
        <f t="shared" si="24"/>
        <v>0</v>
      </c>
    </row>
    <row r="580" spans="1:10" ht="13.5" customHeight="1">
      <c r="A580" s="89"/>
      <c r="B580" s="45"/>
      <c r="C580" s="24" t="s">
        <v>520</v>
      </c>
      <c r="D580" s="12">
        <v>4</v>
      </c>
      <c r="E580" s="53">
        <v>105</v>
      </c>
      <c r="F580" s="58">
        <f t="shared" si="25"/>
        <v>420</v>
      </c>
      <c r="G580" s="17" t="s">
        <v>131</v>
      </c>
      <c r="J580">
        <f t="shared" si="24"/>
        <v>0</v>
      </c>
    </row>
    <row r="581" spans="1:10" ht="13.5" customHeight="1">
      <c r="A581" s="89"/>
      <c r="B581" s="45"/>
      <c r="C581" s="24" t="s">
        <v>521</v>
      </c>
      <c r="D581" s="12">
        <v>1</v>
      </c>
      <c r="E581" s="53">
        <v>51</v>
      </c>
      <c r="F581" s="58">
        <f t="shared" si="25"/>
        <v>51</v>
      </c>
      <c r="G581" s="28" t="s">
        <v>225</v>
      </c>
      <c r="J581">
        <f t="shared" si="24"/>
        <v>0</v>
      </c>
    </row>
    <row r="582" spans="1:10" ht="13.5" customHeight="1">
      <c r="A582" s="89"/>
      <c r="B582" s="45"/>
      <c r="C582" s="24" t="s">
        <v>522</v>
      </c>
      <c r="D582" s="12">
        <v>1</v>
      </c>
      <c r="E582" s="53">
        <v>49</v>
      </c>
      <c r="F582" s="58">
        <f t="shared" si="25"/>
        <v>49</v>
      </c>
      <c r="G582" s="26" t="s">
        <v>223</v>
      </c>
      <c r="J582">
        <f t="shared" si="24"/>
        <v>0</v>
      </c>
    </row>
    <row r="583" spans="1:10" ht="13.5" customHeight="1">
      <c r="A583" s="89"/>
      <c r="B583" s="2">
        <v>38597</v>
      </c>
      <c r="C583" s="4" t="s">
        <v>513</v>
      </c>
      <c r="D583" s="5">
        <v>1</v>
      </c>
      <c r="E583" s="50">
        <v>30</v>
      </c>
      <c r="F583" s="58">
        <f t="shared" si="25"/>
        <v>30</v>
      </c>
      <c r="G583" s="17"/>
      <c r="J583">
        <f t="shared" si="24"/>
        <v>0</v>
      </c>
    </row>
    <row r="584" spans="1:10" ht="13.5" customHeight="1">
      <c r="A584" s="89"/>
      <c r="B584" s="64"/>
      <c r="C584" s="4" t="s">
        <v>515</v>
      </c>
      <c r="D584" s="5">
        <v>1</v>
      </c>
      <c r="E584" s="50">
        <v>139</v>
      </c>
      <c r="F584" s="58">
        <f t="shared" si="25"/>
        <v>139</v>
      </c>
      <c r="G584" s="26" t="s">
        <v>223</v>
      </c>
      <c r="J584">
        <f t="shared" si="24"/>
        <v>0</v>
      </c>
    </row>
    <row r="585" spans="1:10" ht="13.5" customHeight="1">
      <c r="A585" s="89"/>
      <c r="B585" s="64"/>
      <c r="C585" s="4" t="s">
        <v>516</v>
      </c>
      <c r="D585" s="5">
        <v>1</v>
      </c>
      <c r="E585" s="50">
        <v>69</v>
      </c>
      <c r="F585" s="58">
        <f t="shared" si="25"/>
        <v>69</v>
      </c>
      <c r="G585" s="26" t="s">
        <v>223</v>
      </c>
      <c r="J585">
        <f t="shared" si="24"/>
        <v>0</v>
      </c>
    </row>
    <row r="586" spans="1:10" ht="13.5" customHeight="1">
      <c r="A586" s="89"/>
      <c r="B586" s="64"/>
      <c r="C586" s="4" t="s">
        <v>517</v>
      </c>
      <c r="D586" s="5">
        <v>1</v>
      </c>
      <c r="E586" s="50">
        <v>69</v>
      </c>
      <c r="F586" s="58">
        <f t="shared" si="25"/>
        <v>69</v>
      </c>
      <c r="G586" s="26" t="s">
        <v>223</v>
      </c>
      <c r="J586">
        <f t="shared" si="24"/>
        <v>0</v>
      </c>
    </row>
    <row r="587" spans="1:10" ht="13.5" customHeight="1">
      <c r="A587" s="89"/>
      <c r="B587" s="64"/>
      <c r="C587" s="4" t="s">
        <v>518</v>
      </c>
      <c r="D587" s="5">
        <v>17</v>
      </c>
      <c r="E587" s="50">
        <v>49</v>
      </c>
      <c r="F587" s="58">
        <f t="shared" si="25"/>
        <v>833</v>
      </c>
      <c r="G587" s="48" t="s">
        <v>329</v>
      </c>
      <c r="J587">
        <f t="shared" si="24"/>
        <v>0</v>
      </c>
    </row>
    <row r="588" spans="1:10" ht="13.5" customHeight="1">
      <c r="A588" s="89"/>
      <c r="B588" s="64"/>
      <c r="C588" s="4" t="s">
        <v>514</v>
      </c>
      <c r="D588" s="5">
        <v>10</v>
      </c>
      <c r="E588" s="50">
        <v>20</v>
      </c>
      <c r="F588" s="58">
        <f t="shared" si="25"/>
        <v>200</v>
      </c>
      <c r="G588" s="48" t="s">
        <v>329</v>
      </c>
      <c r="J588">
        <f t="shared" si="24"/>
        <v>0</v>
      </c>
    </row>
    <row r="589" spans="1:10" ht="13.5" customHeight="1">
      <c r="A589" s="89"/>
      <c r="C589" s="24" t="s">
        <v>497</v>
      </c>
      <c r="D589" s="12">
        <v>10</v>
      </c>
      <c r="E589" s="50">
        <v>60</v>
      </c>
      <c r="F589" s="58">
        <f>E589*D589</f>
        <v>600</v>
      </c>
      <c r="G589" s="71" t="s">
        <v>624</v>
      </c>
      <c r="I589">
        <v>1</v>
      </c>
      <c r="J589">
        <f t="shared" si="24"/>
        <v>10</v>
      </c>
    </row>
    <row r="590" spans="1:10" ht="13.5" customHeight="1">
      <c r="A590" s="89"/>
      <c r="B590" s="64">
        <v>38601</v>
      </c>
      <c r="C590" s="4" t="s">
        <v>523</v>
      </c>
      <c r="D590" s="5">
        <v>1</v>
      </c>
      <c r="E590" s="50">
        <v>80</v>
      </c>
      <c r="F590" s="58">
        <f>E590*D590</f>
        <v>80</v>
      </c>
      <c r="G590" s="48" t="s">
        <v>329</v>
      </c>
      <c r="J590">
        <f t="shared" si="24"/>
        <v>0</v>
      </c>
    </row>
    <row r="591" spans="1:10" ht="13.5" customHeight="1">
      <c r="A591" s="89"/>
      <c r="B591" s="64"/>
      <c r="C591" s="4" t="s">
        <v>526</v>
      </c>
      <c r="D591" s="5">
        <v>1</v>
      </c>
      <c r="E591" s="50">
        <v>59</v>
      </c>
      <c r="F591" s="58">
        <f>E591*D591</f>
        <v>59</v>
      </c>
      <c r="G591" s="28" t="s">
        <v>225</v>
      </c>
      <c r="J591">
        <f t="shared" si="24"/>
        <v>0</v>
      </c>
    </row>
    <row r="592" spans="1:10" ht="13.5" customHeight="1">
      <c r="A592" s="89"/>
      <c r="B592" s="64"/>
      <c r="C592" s="4" t="s">
        <v>497</v>
      </c>
      <c r="D592" s="5">
        <v>10</v>
      </c>
      <c r="E592" s="50">
        <v>60</v>
      </c>
      <c r="F592" s="58">
        <f>E592*D592</f>
        <v>600</v>
      </c>
      <c r="G592" s="71" t="s">
        <v>624</v>
      </c>
      <c r="I592">
        <v>1</v>
      </c>
      <c r="J592">
        <f t="shared" si="24"/>
        <v>10</v>
      </c>
    </row>
    <row r="593" spans="1:10" ht="13.5" customHeight="1">
      <c r="A593" s="89"/>
      <c r="B593" s="64"/>
      <c r="C593" s="4" t="s">
        <v>514</v>
      </c>
      <c r="D593" s="5">
        <v>10</v>
      </c>
      <c r="E593" s="50">
        <v>20</v>
      </c>
      <c r="F593" s="58">
        <f>E593*D593</f>
        <v>200</v>
      </c>
      <c r="G593" s="71" t="s">
        <v>624</v>
      </c>
      <c r="J593">
        <f t="shared" si="24"/>
        <v>0</v>
      </c>
    </row>
    <row r="594" spans="1:10" ht="13.5" customHeight="1">
      <c r="A594" s="89"/>
      <c r="B594" s="64">
        <v>38603</v>
      </c>
      <c r="C594" s="4" t="s">
        <v>480</v>
      </c>
      <c r="D594" s="5">
        <v>1</v>
      </c>
      <c r="E594" s="50">
        <v>289</v>
      </c>
      <c r="F594" s="58">
        <f aca="true" t="shared" si="26" ref="F594:F630">E594*D594</f>
        <v>289</v>
      </c>
      <c r="G594" s="48"/>
      <c r="J594">
        <f t="shared" si="24"/>
        <v>0</v>
      </c>
    </row>
    <row r="595" spans="1:10" ht="13.5" customHeight="1">
      <c r="A595" s="89"/>
      <c r="B595" s="87"/>
      <c r="C595" s="3" t="s">
        <v>527</v>
      </c>
      <c r="D595" s="5">
        <v>2</v>
      </c>
      <c r="E595" s="50">
        <v>489</v>
      </c>
      <c r="F595" s="58">
        <f t="shared" si="26"/>
        <v>978</v>
      </c>
      <c r="G595" s="71" t="s">
        <v>624</v>
      </c>
      <c r="I595">
        <v>1</v>
      </c>
      <c r="J595">
        <f t="shared" si="24"/>
        <v>2</v>
      </c>
    </row>
    <row r="596" spans="1:10" ht="12.75">
      <c r="A596" s="89"/>
      <c r="B596" s="5"/>
      <c r="C596" s="5" t="s">
        <v>528</v>
      </c>
      <c r="D596" s="5">
        <v>1</v>
      </c>
      <c r="E596" s="50">
        <v>259</v>
      </c>
      <c r="F596" s="58">
        <f t="shared" si="26"/>
        <v>259</v>
      </c>
      <c r="G596" s="26" t="s">
        <v>223</v>
      </c>
      <c r="I596">
        <v>25</v>
      </c>
      <c r="J596">
        <f t="shared" si="24"/>
        <v>25</v>
      </c>
    </row>
    <row r="597" spans="1:10" ht="12.75">
      <c r="A597" s="89"/>
      <c r="B597" s="5"/>
      <c r="C597" s="5" t="s">
        <v>529</v>
      </c>
      <c r="D597" s="5">
        <v>2</v>
      </c>
      <c r="E597" s="50">
        <v>6</v>
      </c>
      <c r="F597" s="58">
        <f t="shared" si="26"/>
        <v>12</v>
      </c>
      <c r="G597" s="28" t="s">
        <v>225</v>
      </c>
      <c r="J597">
        <f t="shared" si="24"/>
        <v>0</v>
      </c>
    </row>
    <row r="598" spans="1:10" ht="12.75">
      <c r="A598" s="89"/>
      <c r="B598" s="5"/>
      <c r="C598" s="5" t="s">
        <v>530</v>
      </c>
      <c r="D598" s="5">
        <v>3</v>
      </c>
      <c r="E598" s="50">
        <v>41</v>
      </c>
      <c r="F598" s="58">
        <f t="shared" si="26"/>
        <v>123</v>
      </c>
      <c r="G598" s="48" t="s">
        <v>329</v>
      </c>
      <c r="I598">
        <v>1</v>
      </c>
      <c r="J598">
        <f t="shared" si="24"/>
        <v>3</v>
      </c>
    </row>
    <row r="599" spans="1:10" ht="12.75">
      <c r="A599" s="89"/>
      <c r="B599" s="5"/>
      <c r="C599" s="5" t="s">
        <v>531</v>
      </c>
      <c r="D599" s="5">
        <v>2</v>
      </c>
      <c r="E599" s="50">
        <v>129</v>
      </c>
      <c r="F599" s="58">
        <f t="shared" si="26"/>
        <v>258</v>
      </c>
      <c r="G599" s="28" t="s">
        <v>225</v>
      </c>
      <c r="J599">
        <f t="shared" si="24"/>
        <v>0</v>
      </c>
    </row>
    <row r="600" spans="2:10" ht="12.75">
      <c r="B600" s="77"/>
      <c r="C600" s="78" t="s">
        <v>532</v>
      </c>
      <c r="D600" s="79">
        <v>1</v>
      </c>
      <c r="E600" s="80">
        <v>259</v>
      </c>
      <c r="F600" s="58">
        <f t="shared" si="26"/>
        <v>259</v>
      </c>
      <c r="G600" s="17" t="s">
        <v>131</v>
      </c>
      <c r="J600">
        <f t="shared" si="24"/>
        <v>0</v>
      </c>
    </row>
    <row r="601" spans="2:10" ht="12.75">
      <c r="B601" s="77"/>
      <c r="C601" s="78" t="s">
        <v>533</v>
      </c>
      <c r="D601" s="79">
        <v>1</v>
      </c>
      <c r="E601" s="80">
        <v>853</v>
      </c>
      <c r="F601" s="58">
        <f t="shared" si="26"/>
        <v>853</v>
      </c>
      <c r="G601" s="17" t="s">
        <v>131</v>
      </c>
      <c r="I601">
        <v>2</v>
      </c>
      <c r="J601">
        <f t="shared" si="24"/>
        <v>2</v>
      </c>
    </row>
    <row r="602" spans="2:10" ht="12.75">
      <c r="B602" s="77">
        <v>38605</v>
      </c>
      <c r="C602" s="78" t="s">
        <v>546</v>
      </c>
      <c r="D602" s="79">
        <v>10</v>
      </c>
      <c r="E602" s="80">
        <v>15</v>
      </c>
      <c r="F602" s="58">
        <f t="shared" si="26"/>
        <v>150</v>
      </c>
      <c r="G602" s="48" t="s">
        <v>329</v>
      </c>
      <c r="J602">
        <f t="shared" si="24"/>
        <v>0</v>
      </c>
    </row>
    <row r="603" spans="2:10" ht="12.75">
      <c r="B603" s="77">
        <v>38606</v>
      </c>
      <c r="C603" s="78" t="s">
        <v>534</v>
      </c>
      <c r="D603" s="79">
        <v>8</v>
      </c>
      <c r="E603" s="80">
        <v>220</v>
      </c>
      <c r="F603" s="58">
        <f t="shared" si="26"/>
        <v>1760</v>
      </c>
      <c r="G603" s="48" t="s">
        <v>329</v>
      </c>
      <c r="I603">
        <v>1</v>
      </c>
      <c r="J603">
        <f t="shared" si="24"/>
        <v>8</v>
      </c>
    </row>
    <row r="604" spans="2:10" ht="12.75">
      <c r="B604" s="91"/>
      <c r="C604" s="79" t="s">
        <v>535</v>
      </c>
      <c r="D604" s="79">
        <v>1</v>
      </c>
      <c r="E604" s="80">
        <v>25</v>
      </c>
      <c r="F604" s="58">
        <f t="shared" si="26"/>
        <v>25</v>
      </c>
      <c r="G604" s="28" t="s">
        <v>225</v>
      </c>
      <c r="J604">
        <f t="shared" si="24"/>
        <v>0</v>
      </c>
    </row>
    <row r="605" spans="1:10" ht="12.75">
      <c r="A605" s="89"/>
      <c r="B605" s="92"/>
      <c r="C605" s="79" t="s">
        <v>536</v>
      </c>
      <c r="D605" s="79">
        <v>2</v>
      </c>
      <c r="E605" s="80">
        <v>1249</v>
      </c>
      <c r="F605" s="58">
        <f t="shared" si="26"/>
        <v>2498</v>
      </c>
      <c r="G605" s="17" t="s">
        <v>131</v>
      </c>
      <c r="I605">
        <v>1</v>
      </c>
      <c r="J605">
        <f t="shared" si="24"/>
        <v>2</v>
      </c>
    </row>
    <row r="606" spans="1:10" ht="12.75">
      <c r="A606" s="89"/>
      <c r="B606" s="92">
        <v>38607</v>
      </c>
      <c r="C606" s="94" t="s">
        <v>479</v>
      </c>
      <c r="D606" s="12">
        <v>1</v>
      </c>
      <c r="E606" s="53">
        <v>310</v>
      </c>
      <c r="F606" s="58">
        <f t="shared" si="26"/>
        <v>310</v>
      </c>
      <c r="G606" s="26" t="s">
        <v>223</v>
      </c>
      <c r="I606">
        <v>3</v>
      </c>
      <c r="J606">
        <f t="shared" si="24"/>
        <v>3</v>
      </c>
    </row>
    <row r="607" spans="1:10" ht="12.75">
      <c r="A607" s="89"/>
      <c r="B607" s="92"/>
      <c r="C607" s="79" t="s">
        <v>537</v>
      </c>
      <c r="D607" s="79">
        <v>1</v>
      </c>
      <c r="E607" s="80">
        <v>5992</v>
      </c>
      <c r="F607" s="58">
        <f t="shared" si="26"/>
        <v>5992</v>
      </c>
      <c r="G607" s="17" t="s">
        <v>131</v>
      </c>
      <c r="I607">
        <v>3</v>
      </c>
      <c r="J607">
        <f t="shared" si="24"/>
        <v>3</v>
      </c>
    </row>
    <row r="608" spans="1:10" ht="12.75">
      <c r="A608" s="89"/>
      <c r="B608" s="92">
        <v>38614</v>
      </c>
      <c r="C608" s="79" t="s">
        <v>549</v>
      </c>
      <c r="D608" s="79">
        <v>3</v>
      </c>
      <c r="E608" s="80">
        <v>73</v>
      </c>
      <c r="F608" s="58">
        <f t="shared" si="26"/>
        <v>219</v>
      </c>
      <c r="G608" s="48" t="s">
        <v>329</v>
      </c>
      <c r="J608">
        <f t="shared" si="24"/>
        <v>0</v>
      </c>
    </row>
    <row r="609" spans="1:10" ht="12.75">
      <c r="A609" s="89"/>
      <c r="B609" s="92"/>
      <c r="C609" s="79" t="s">
        <v>552</v>
      </c>
      <c r="D609" s="79">
        <v>1</v>
      </c>
      <c r="E609" s="80">
        <v>49</v>
      </c>
      <c r="F609" s="58">
        <f t="shared" si="26"/>
        <v>49</v>
      </c>
      <c r="G609" s="17" t="s">
        <v>131</v>
      </c>
      <c r="J609">
        <f t="shared" si="24"/>
        <v>0</v>
      </c>
    </row>
    <row r="610" spans="1:10" ht="12.75">
      <c r="A610" s="89"/>
      <c r="B610" s="92"/>
      <c r="C610" s="79" t="s">
        <v>110</v>
      </c>
      <c r="D610" s="79">
        <v>1</v>
      </c>
      <c r="E610" s="80">
        <v>212</v>
      </c>
      <c r="F610" s="58">
        <f t="shared" si="26"/>
        <v>212</v>
      </c>
      <c r="G610" s="48" t="s">
        <v>329</v>
      </c>
      <c r="J610">
        <f t="shared" si="24"/>
        <v>0</v>
      </c>
    </row>
    <row r="611" spans="1:10" ht="12.75">
      <c r="A611" s="89"/>
      <c r="B611" s="92"/>
      <c r="C611" s="115" t="s">
        <v>550</v>
      </c>
      <c r="D611" s="79">
        <v>1</v>
      </c>
      <c r="E611" s="80">
        <v>93</v>
      </c>
      <c r="F611" s="58">
        <f t="shared" si="26"/>
        <v>93</v>
      </c>
      <c r="G611" s="17" t="s">
        <v>131</v>
      </c>
      <c r="H611" s="30" t="s">
        <v>242</v>
      </c>
      <c r="J611">
        <f t="shared" si="24"/>
        <v>0</v>
      </c>
    </row>
    <row r="612" spans="1:10" ht="12.75">
      <c r="A612" s="89"/>
      <c r="B612" s="92"/>
      <c r="C612" s="79" t="s">
        <v>551</v>
      </c>
      <c r="D612" s="79">
        <v>1</v>
      </c>
      <c r="E612" s="80">
        <v>73</v>
      </c>
      <c r="F612" s="58">
        <f t="shared" si="26"/>
        <v>73</v>
      </c>
      <c r="G612" s="17" t="s">
        <v>131</v>
      </c>
      <c r="J612">
        <f t="shared" si="24"/>
        <v>0</v>
      </c>
    </row>
    <row r="613" spans="1:10" ht="12.75">
      <c r="A613" s="89"/>
      <c r="B613" s="92">
        <v>38618</v>
      </c>
      <c r="C613" s="79" t="s">
        <v>538</v>
      </c>
      <c r="D613" s="79">
        <v>2</v>
      </c>
      <c r="E613" s="80">
        <v>1050</v>
      </c>
      <c r="F613" s="58">
        <f t="shared" si="26"/>
        <v>2100</v>
      </c>
      <c r="G613" s="17" t="s">
        <v>131</v>
      </c>
      <c r="I613">
        <v>1</v>
      </c>
      <c r="J613">
        <f t="shared" si="24"/>
        <v>2</v>
      </c>
    </row>
    <row r="614" spans="1:10" ht="12.75">
      <c r="A614" s="89"/>
      <c r="B614" s="92">
        <v>38619</v>
      </c>
      <c r="C614" s="79" t="s">
        <v>547</v>
      </c>
      <c r="D614" s="79">
        <v>1</v>
      </c>
      <c r="E614" s="80">
        <v>400</v>
      </c>
      <c r="F614" s="58">
        <f t="shared" si="26"/>
        <v>400</v>
      </c>
      <c r="G614" s="48" t="s">
        <v>329</v>
      </c>
      <c r="I614">
        <v>1</v>
      </c>
      <c r="J614">
        <f t="shared" si="24"/>
        <v>1</v>
      </c>
    </row>
    <row r="615" spans="1:10" ht="12.75">
      <c r="A615" s="89"/>
      <c r="B615" s="92">
        <v>38622</v>
      </c>
      <c r="C615" s="79" t="s">
        <v>539</v>
      </c>
      <c r="D615" s="79">
        <v>1</v>
      </c>
      <c r="E615" s="80">
        <v>520</v>
      </c>
      <c r="F615" s="58">
        <f t="shared" si="26"/>
        <v>520</v>
      </c>
      <c r="G615" s="48" t="s">
        <v>329</v>
      </c>
      <c r="I615">
        <v>2</v>
      </c>
      <c r="J615">
        <f t="shared" si="24"/>
        <v>2</v>
      </c>
    </row>
    <row r="616" spans="1:10" ht="12.75">
      <c r="A616" s="89"/>
      <c r="B616" s="92"/>
      <c r="C616" s="79" t="s">
        <v>540</v>
      </c>
      <c r="D616" s="79">
        <v>1</v>
      </c>
      <c r="E616" s="80">
        <v>100</v>
      </c>
      <c r="F616" s="58">
        <f t="shared" si="26"/>
        <v>100</v>
      </c>
      <c r="G616" s="48" t="s">
        <v>329</v>
      </c>
      <c r="J616">
        <f t="shared" si="24"/>
        <v>0</v>
      </c>
    </row>
    <row r="617" spans="1:10" ht="12.75">
      <c r="A617" s="89"/>
      <c r="B617" s="92"/>
      <c r="C617" s="79" t="s">
        <v>541</v>
      </c>
      <c r="D617" s="79">
        <v>1</v>
      </c>
      <c r="E617" s="80">
        <v>80</v>
      </c>
      <c r="F617" s="58">
        <f t="shared" si="26"/>
        <v>80</v>
      </c>
      <c r="G617" s="16" t="s">
        <v>120</v>
      </c>
      <c r="J617">
        <f t="shared" si="24"/>
        <v>0</v>
      </c>
    </row>
    <row r="618" spans="1:10" ht="12.75">
      <c r="A618" s="89"/>
      <c r="B618" s="92"/>
      <c r="C618" s="79" t="s">
        <v>542</v>
      </c>
      <c r="D618" s="79">
        <v>1</v>
      </c>
      <c r="E618" s="80">
        <v>80</v>
      </c>
      <c r="F618" s="58">
        <f t="shared" si="26"/>
        <v>80</v>
      </c>
      <c r="G618" s="16" t="s">
        <v>120</v>
      </c>
      <c r="J618">
        <f t="shared" si="24"/>
        <v>0</v>
      </c>
    </row>
    <row r="619" spans="1:10" ht="12.75">
      <c r="A619" s="89"/>
      <c r="B619" s="92"/>
      <c r="C619" s="79" t="s">
        <v>531</v>
      </c>
      <c r="D619" s="79">
        <v>2</v>
      </c>
      <c r="E619" s="80">
        <v>79</v>
      </c>
      <c r="F619" s="58">
        <f t="shared" si="26"/>
        <v>158</v>
      </c>
      <c r="G619" s="28" t="s">
        <v>225</v>
      </c>
      <c r="J619">
        <f t="shared" si="24"/>
        <v>0</v>
      </c>
    </row>
    <row r="620" spans="1:10" ht="12.75">
      <c r="A620" s="89"/>
      <c r="B620" s="92">
        <v>38625</v>
      </c>
      <c r="C620" s="79" t="s">
        <v>543</v>
      </c>
      <c r="D620" s="79">
        <v>1</v>
      </c>
      <c r="E620" s="80">
        <v>1900</v>
      </c>
      <c r="F620" s="58">
        <f t="shared" si="26"/>
        <v>1900</v>
      </c>
      <c r="G620" s="48" t="s">
        <v>329</v>
      </c>
      <c r="I620">
        <v>30</v>
      </c>
      <c r="J620">
        <f t="shared" si="24"/>
        <v>30</v>
      </c>
    </row>
    <row r="621" spans="1:10" ht="12.75">
      <c r="A621" s="89"/>
      <c r="B621" s="92">
        <v>38627</v>
      </c>
      <c r="C621" s="79" t="s">
        <v>544</v>
      </c>
      <c r="D621" s="79">
        <v>1</v>
      </c>
      <c r="E621" s="80">
        <v>300</v>
      </c>
      <c r="F621" s="58">
        <f t="shared" si="26"/>
        <v>300</v>
      </c>
      <c r="G621" s="28" t="s">
        <v>225</v>
      </c>
      <c r="J621">
        <f t="shared" si="24"/>
        <v>0</v>
      </c>
    </row>
    <row r="622" spans="1:10" ht="12.75">
      <c r="A622" s="89"/>
      <c r="B622" s="92"/>
      <c r="C622" s="79" t="s">
        <v>545</v>
      </c>
      <c r="D622" s="79">
        <v>1</v>
      </c>
      <c r="E622" s="80">
        <v>30</v>
      </c>
      <c r="F622" s="58">
        <f t="shared" si="26"/>
        <v>30</v>
      </c>
      <c r="G622" s="48" t="s">
        <v>329</v>
      </c>
      <c r="J622">
        <f t="shared" si="24"/>
        <v>0</v>
      </c>
    </row>
    <row r="623" spans="1:10" ht="12.75">
      <c r="A623" s="89"/>
      <c r="B623" s="92"/>
      <c r="C623" s="79" t="s">
        <v>548</v>
      </c>
      <c r="D623" s="79">
        <v>1</v>
      </c>
      <c r="E623" s="80">
        <v>79</v>
      </c>
      <c r="F623" s="58">
        <f t="shared" si="26"/>
        <v>79</v>
      </c>
      <c r="G623" s="48" t="s">
        <v>329</v>
      </c>
      <c r="J623">
        <f t="shared" si="24"/>
        <v>0</v>
      </c>
    </row>
    <row r="624" spans="1:10" ht="12.75">
      <c r="A624" s="89"/>
      <c r="B624" s="92"/>
      <c r="C624" s="93" t="s">
        <v>595</v>
      </c>
      <c r="D624" s="79">
        <v>1</v>
      </c>
      <c r="E624" s="95">
        <v>138</v>
      </c>
      <c r="F624" s="58">
        <f t="shared" si="26"/>
        <v>138</v>
      </c>
      <c r="G624" s="28" t="s">
        <v>225</v>
      </c>
      <c r="J624">
        <f t="shared" si="24"/>
        <v>0</v>
      </c>
    </row>
    <row r="625" spans="1:10" ht="12.75">
      <c r="A625" s="89"/>
      <c r="B625" s="92"/>
      <c r="C625" s="93" t="s">
        <v>544</v>
      </c>
      <c r="D625" s="79">
        <v>1</v>
      </c>
      <c r="E625" s="95">
        <v>87</v>
      </c>
      <c r="F625" s="58">
        <f t="shared" si="26"/>
        <v>87</v>
      </c>
      <c r="G625" s="28" t="s">
        <v>225</v>
      </c>
      <c r="J625">
        <f t="shared" si="24"/>
        <v>0</v>
      </c>
    </row>
    <row r="626" spans="1:10" ht="12.75">
      <c r="A626" s="89"/>
      <c r="B626" s="92"/>
      <c r="C626" s="93" t="s">
        <v>592</v>
      </c>
      <c r="D626" s="79">
        <v>1</v>
      </c>
      <c r="E626" s="95">
        <v>52</v>
      </c>
      <c r="F626" s="58">
        <f t="shared" si="26"/>
        <v>52</v>
      </c>
      <c r="G626" s="48" t="s">
        <v>329</v>
      </c>
      <c r="J626">
        <f t="shared" si="24"/>
        <v>0</v>
      </c>
    </row>
    <row r="627" spans="1:10" ht="12.75">
      <c r="A627" s="89"/>
      <c r="B627" s="92"/>
      <c r="C627" s="93" t="s">
        <v>593</v>
      </c>
      <c r="D627" s="79">
        <v>2</v>
      </c>
      <c r="E627" s="95">
        <v>22</v>
      </c>
      <c r="F627" s="58">
        <f t="shared" si="26"/>
        <v>44</v>
      </c>
      <c r="G627" s="48" t="s">
        <v>329</v>
      </c>
      <c r="J627">
        <f t="shared" si="24"/>
        <v>0</v>
      </c>
    </row>
    <row r="628" spans="1:10" ht="12.75">
      <c r="A628" s="89"/>
      <c r="B628" s="92"/>
      <c r="C628" s="93" t="s">
        <v>594</v>
      </c>
      <c r="D628" s="79">
        <v>3</v>
      </c>
      <c r="E628" s="95">
        <v>6</v>
      </c>
      <c r="F628" s="58">
        <f t="shared" si="26"/>
        <v>18</v>
      </c>
      <c r="G628" s="48" t="s">
        <v>329</v>
      </c>
      <c r="J628">
        <f t="shared" si="24"/>
        <v>0</v>
      </c>
    </row>
    <row r="629" spans="1:10" ht="12.75">
      <c r="A629" s="89"/>
      <c r="B629" s="92">
        <v>38641</v>
      </c>
      <c r="C629" s="93" t="s">
        <v>553</v>
      </c>
      <c r="D629" s="79">
        <v>1</v>
      </c>
      <c r="E629" s="95">
        <v>600</v>
      </c>
      <c r="F629" s="58">
        <f t="shared" si="26"/>
        <v>600</v>
      </c>
      <c r="G629" s="48" t="s">
        <v>329</v>
      </c>
      <c r="I629">
        <v>1</v>
      </c>
      <c r="J629">
        <f t="shared" si="24"/>
        <v>1</v>
      </c>
    </row>
    <row r="630" spans="1:10" ht="12.75">
      <c r="A630" s="89"/>
      <c r="B630" s="92"/>
      <c r="C630" s="93" t="s">
        <v>554</v>
      </c>
      <c r="D630" s="79">
        <v>2</v>
      </c>
      <c r="E630" s="95">
        <v>720</v>
      </c>
      <c r="F630" s="58">
        <f t="shared" si="26"/>
        <v>1440</v>
      </c>
      <c r="G630" s="48" t="s">
        <v>329</v>
      </c>
      <c r="I630">
        <v>15</v>
      </c>
      <c r="J630">
        <f t="shared" si="24"/>
        <v>30</v>
      </c>
    </row>
    <row r="631" spans="1:10" ht="12.75">
      <c r="A631" s="89"/>
      <c r="B631" s="92"/>
      <c r="C631" s="93" t="s">
        <v>555</v>
      </c>
      <c r="D631" s="79">
        <v>2</v>
      </c>
      <c r="E631" s="95">
        <v>430</v>
      </c>
      <c r="F631" s="58">
        <f aca="true" t="shared" si="27" ref="F631:F714">E631*D631</f>
        <v>860</v>
      </c>
      <c r="G631" s="48" t="s">
        <v>329</v>
      </c>
      <c r="I631">
        <v>5</v>
      </c>
      <c r="J631">
        <f t="shared" si="24"/>
        <v>10</v>
      </c>
    </row>
    <row r="632" spans="1:10" ht="12.75">
      <c r="A632" s="89"/>
      <c r="B632" s="92"/>
      <c r="C632" s="93" t="s">
        <v>556</v>
      </c>
      <c r="D632" s="79">
        <v>1</v>
      </c>
      <c r="E632" s="95">
        <v>99</v>
      </c>
      <c r="F632" s="58">
        <f t="shared" si="27"/>
        <v>99</v>
      </c>
      <c r="G632" s="48" t="s">
        <v>329</v>
      </c>
      <c r="I632">
        <v>1</v>
      </c>
      <c r="J632">
        <f t="shared" si="24"/>
        <v>1</v>
      </c>
    </row>
    <row r="633" spans="1:10" ht="12.75">
      <c r="A633" s="89"/>
      <c r="B633" s="92"/>
      <c r="C633" s="93" t="s">
        <v>557</v>
      </c>
      <c r="D633" s="79">
        <v>1</v>
      </c>
      <c r="E633" s="95">
        <v>99</v>
      </c>
      <c r="F633" s="58">
        <f t="shared" si="27"/>
        <v>99</v>
      </c>
      <c r="G633" s="48" t="s">
        <v>329</v>
      </c>
      <c r="I633">
        <v>1</v>
      </c>
      <c r="J633">
        <f t="shared" si="24"/>
        <v>1</v>
      </c>
    </row>
    <row r="634" spans="1:10" ht="12.75">
      <c r="A634" s="89"/>
      <c r="B634" s="92"/>
      <c r="C634" s="93" t="s">
        <v>558</v>
      </c>
      <c r="D634" s="79">
        <v>1</v>
      </c>
      <c r="E634" s="95">
        <v>8</v>
      </c>
      <c r="F634" s="58">
        <f t="shared" si="27"/>
        <v>8</v>
      </c>
      <c r="G634" s="48" t="s">
        <v>329</v>
      </c>
      <c r="J634">
        <f t="shared" si="24"/>
        <v>0</v>
      </c>
    </row>
    <row r="635" spans="1:10" ht="12.75">
      <c r="A635" s="89"/>
      <c r="B635" s="92"/>
      <c r="C635" s="93" t="s">
        <v>559</v>
      </c>
      <c r="D635" s="79">
        <v>3</v>
      </c>
      <c r="E635" s="95">
        <v>13</v>
      </c>
      <c r="F635" s="58">
        <f t="shared" si="27"/>
        <v>39</v>
      </c>
      <c r="G635" s="48" t="s">
        <v>329</v>
      </c>
      <c r="J635">
        <f aca="true" t="shared" si="28" ref="J635:J698">I635*D635</f>
        <v>0</v>
      </c>
    </row>
    <row r="636" spans="1:10" ht="12.75">
      <c r="A636" s="89"/>
      <c r="B636" s="92"/>
      <c r="C636" s="93" t="s">
        <v>560</v>
      </c>
      <c r="D636" s="79">
        <v>2</v>
      </c>
      <c r="E636" s="95">
        <v>13</v>
      </c>
      <c r="F636" s="58">
        <f t="shared" si="27"/>
        <v>26</v>
      </c>
      <c r="G636" s="48" t="s">
        <v>329</v>
      </c>
      <c r="J636">
        <f t="shared" si="28"/>
        <v>0</v>
      </c>
    </row>
    <row r="637" spans="1:10" ht="12.75">
      <c r="A637" s="89"/>
      <c r="B637" s="92"/>
      <c r="C637" s="93" t="s">
        <v>561</v>
      </c>
      <c r="D637" s="79">
        <v>1</v>
      </c>
      <c r="E637" s="95">
        <v>12</v>
      </c>
      <c r="F637" s="58">
        <f t="shared" si="27"/>
        <v>12</v>
      </c>
      <c r="G637" s="48" t="s">
        <v>329</v>
      </c>
      <c r="J637">
        <f t="shared" si="28"/>
        <v>0</v>
      </c>
    </row>
    <row r="638" spans="1:10" ht="12.75">
      <c r="A638" s="89"/>
      <c r="B638" s="92"/>
      <c r="C638" s="93" t="s">
        <v>562</v>
      </c>
      <c r="D638" s="79">
        <v>8</v>
      </c>
      <c r="E638" s="95">
        <v>23</v>
      </c>
      <c r="F638" s="58">
        <f t="shared" si="27"/>
        <v>184</v>
      </c>
      <c r="G638" s="48" t="s">
        <v>329</v>
      </c>
      <c r="J638">
        <f t="shared" si="28"/>
        <v>0</v>
      </c>
    </row>
    <row r="639" spans="1:10" ht="12.75">
      <c r="A639" s="89"/>
      <c r="B639" s="92">
        <v>38650</v>
      </c>
      <c r="C639" s="93" t="s">
        <v>580</v>
      </c>
      <c r="D639" s="79">
        <v>3</v>
      </c>
      <c r="E639" s="95">
        <v>13</v>
      </c>
      <c r="F639" s="58">
        <f t="shared" si="27"/>
        <v>39</v>
      </c>
      <c r="G639" s="48" t="s">
        <v>329</v>
      </c>
      <c r="J639">
        <f t="shared" si="28"/>
        <v>0</v>
      </c>
    </row>
    <row r="640" spans="1:10" ht="12.75">
      <c r="A640" s="89"/>
      <c r="B640" s="92"/>
      <c r="C640" s="93" t="s">
        <v>581</v>
      </c>
      <c r="D640" s="79">
        <v>1</v>
      </c>
      <c r="E640" s="95">
        <v>45</v>
      </c>
      <c r="F640" s="58">
        <f t="shared" si="27"/>
        <v>45</v>
      </c>
      <c r="G640" s="48" t="s">
        <v>329</v>
      </c>
      <c r="J640">
        <f t="shared" si="28"/>
        <v>0</v>
      </c>
    </row>
    <row r="641" spans="1:10" ht="12.75">
      <c r="A641" s="89"/>
      <c r="B641" s="92"/>
      <c r="C641" s="93" t="s">
        <v>582</v>
      </c>
      <c r="D641" s="79">
        <v>1</v>
      </c>
      <c r="E641" s="95">
        <v>55</v>
      </c>
      <c r="F641" s="58">
        <f t="shared" si="27"/>
        <v>55</v>
      </c>
      <c r="G641" s="48" t="s">
        <v>329</v>
      </c>
      <c r="J641">
        <f t="shared" si="28"/>
        <v>0</v>
      </c>
    </row>
    <row r="642" spans="1:10" ht="12.75">
      <c r="A642" s="89"/>
      <c r="B642" s="92">
        <v>38653</v>
      </c>
      <c r="C642" s="93" t="s">
        <v>564</v>
      </c>
      <c r="D642" s="79">
        <v>1</v>
      </c>
      <c r="E642" s="95">
        <v>1422</v>
      </c>
      <c r="F642" s="58">
        <f t="shared" si="27"/>
        <v>1422</v>
      </c>
      <c r="G642" s="48" t="s">
        <v>329</v>
      </c>
      <c r="I642">
        <v>8</v>
      </c>
      <c r="J642">
        <f t="shared" si="28"/>
        <v>8</v>
      </c>
    </row>
    <row r="643" spans="1:10" ht="12.75">
      <c r="A643" s="89"/>
      <c r="B643" s="92">
        <v>38654</v>
      </c>
      <c r="C643" s="93" t="s">
        <v>563</v>
      </c>
      <c r="D643" s="79">
        <v>1</v>
      </c>
      <c r="E643" s="95">
        <v>400</v>
      </c>
      <c r="F643" s="58">
        <f t="shared" si="27"/>
        <v>400</v>
      </c>
      <c r="G643" s="48" t="s">
        <v>329</v>
      </c>
      <c r="J643">
        <f t="shared" si="28"/>
        <v>0</v>
      </c>
    </row>
    <row r="644" spans="1:10" ht="12.75">
      <c r="A644" s="89"/>
      <c r="B644" s="92"/>
      <c r="C644" s="93" t="s">
        <v>565</v>
      </c>
      <c r="D644" s="79">
        <v>5</v>
      </c>
      <c r="E644" s="95">
        <v>720</v>
      </c>
      <c r="F644" s="58">
        <f t="shared" si="27"/>
        <v>3600</v>
      </c>
      <c r="G644" s="48" t="s">
        <v>329</v>
      </c>
      <c r="I644">
        <v>8</v>
      </c>
      <c r="J644">
        <f t="shared" si="28"/>
        <v>40</v>
      </c>
    </row>
    <row r="645" spans="1:10" ht="12.75">
      <c r="A645" s="89"/>
      <c r="B645" s="92"/>
      <c r="C645" s="93" t="s">
        <v>566</v>
      </c>
      <c r="D645" s="79">
        <v>1</v>
      </c>
      <c r="E645" s="95">
        <v>800</v>
      </c>
      <c r="F645" s="58">
        <f t="shared" si="27"/>
        <v>800</v>
      </c>
      <c r="G645" s="48" t="s">
        <v>329</v>
      </c>
      <c r="I645">
        <v>18</v>
      </c>
      <c r="J645">
        <f t="shared" si="28"/>
        <v>18</v>
      </c>
    </row>
    <row r="646" spans="1:10" ht="12.75">
      <c r="A646" s="89"/>
      <c r="B646" s="92"/>
      <c r="C646" s="93" t="s">
        <v>559</v>
      </c>
      <c r="D646" s="79">
        <v>5</v>
      </c>
      <c r="E646" s="95">
        <v>13</v>
      </c>
      <c r="F646" s="58">
        <f t="shared" si="27"/>
        <v>65</v>
      </c>
      <c r="G646" s="48" t="s">
        <v>329</v>
      </c>
      <c r="J646">
        <f t="shared" si="28"/>
        <v>0</v>
      </c>
    </row>
    <row r="647" spans="1:10" ht="12.75">
      <c r="A647" s="89"/>
      <c r="B647" s="92"/>
      <c r="C647" s="93" t="s">
        <v>561</v>
      </c>
      <c r="D647" s="79">
        <v>1</v>
      </c>
      <c r="E647" s="95">
        <v>12</v>
      </c>
      <c r="F647" s="58">
        <f t="shared" si="27"/>
        <v>12</v>
      </c>
      <c r="G647" s="48" t="s">
        <v>329</v>
      </c>
      <c r="J647">
        <f t="shared" si="28"/>
        <v>0</v>
      </c>
    </row>
    <row r="648" spans="1:10" ht="12.75">
      <c r="A648" s="89"/>
      <c r="B648" s="92">
        <v>38658</v>
      </c>
      <c r="C648" s="93" t="s">
        <v>567</v>
      </c>
      <c r="D648" s="79">
        <v>1</v>
      </c>
      <c r="E648" s="95">
        <v>349</v>
      </c>
      <c r="F648" s="58">
        <f t="shared" si="27"/>
        <v>349</v>
      </c>
      <c r="G648" s="48" t="s">
        <v>329</v>
      </c>
      <c r="I648">
        <v>3</v>
      </c>
      <c r="J648">
        <f t="shared" si="28"/>
        <v>3</v>
      </c>
    </row>
    <row r="649" spans="1:10" ht="12.75">
      <c r="A649" s="89"/>
      <c r="B649" s="92"/>
      <c r="C649" s="93" t="s">
        <v>568</v>
      </c>
      <c r="D649" s="79">
        <v>3</v>
      </c>
      <c r="E649" s="95">
        <v>49</v>
      </c>
      <c r="F649" s="58">
        <f t="shared" si="27"/>
        <v>147</v>
      </c>
      <c r="G649" s="28" t="s">
        <v>225</v>
      </c>
      <c r="J649">
        <f t="shared" si="28"/>
        <v>0</v>
      </c>
    </row>
    <row r="650" spans="1:10" ht="12.75">
      <c r="A650" s="89"/>
      <c r="B650" s="92"/>
      <c r="C650" s="93" t="s">
        <v>569</v>
      </c>
      <c r="D650" s="79">
        <v>1</v>
      </c>
      <c r="E650" s="95">
        <v>38</v>
      </c>
      <c r="F650" s="58">
        <f t="shared" si="27"/>
        <v>38</v>
      </c>
      <c r="G650" s="48" t="s">
        <v>329</v>
      </c>
      <c r="J650">
        <f t="shared" si="28"/>
        <v>0</v>
      </c>
    </row>
    <row r="651" spans="1:10" ht="12.75">
      <c r="A651" s="89"/>
      <c r="B651" s="91"/>
      <c r="C651" s="93" t="s">
        <v>570</v>
      </c>
      <c r="D651" s="79">
        <v>1</v>
      </c>
      <c r="E651" s="95">
        <v>23</v>
      </c>
      <c r="F651" s="58">
        <f t="shared" si="27"/>
        <v>23</v>
      </c>
      <c r="G651" s="48" t="s">
        <v>329</v>
      </c>
      <c r="J651">
        <f t="shared" si="28"/>
        <v>0</v>
      </c>
    </row>
    <row r="652" spans="1:10" ht="12.75">
      <c r="A652" s="89"/>
      <c r="B652" s="91"/>
      <c r="C652" s="79" t="s">
        <v>571</v>
      </c>
      <c r="D652" s="79">
        <v>3</v>
      </c>
      <c r="E652" s="95">
        <v>25</v>
      </c>
      <c r="F652" s="58">
        <f t="shared" si="27"/>
        <v>75</v>
      </c>
      <c r="G652" s="48" t="s">
        <v>329</v>
      </c>
      <c r="J652">
        <f t="shared" si="28"/>
        <v>0</v>
      </c>
    </row>
    <row r="653" spans="1:10" ht="12.75">
      <c r="A653" s="89"/>
      <c r="B653" s="91">
        <v>38661</v>
      </c>
      <c r="C653" s="79" t="s">
        <v>580</v>
      </c>
      <c r="D653" s="79">
        <v>10</v>
      </c>
      <c r="E653" s="95">
        <v>15</v>
      </c>
      <c r="F653" s="58">
        <f t="shared" si="27"/>
        <v>150</v>
      </c>
      <c r="G653" s="48" t="s">
        <v>329</v>
      </c>
      <c r="J653">
        <f t="shared" si="28"/>
        <v>0</v>
      </c>
    </row>
    <row r="654" spans="1:10" ht="12.75">
      <c r="A654" s="89"/>
      <c r="B654" s="91">
        <v>38663</v>
      </c>
      <c r="C654" s="79" t="s">
        <v>647</v>
      </c>
      <c r="D654" s="79">
        <v>3</v>
      </c>
      <c r="E654" s="95">
        <v>45</v>
      </c>
      <c r="F654" s="58">
        <f t="shared" si="27"/>
        <v>135</v>
      </c>
      <c r="G654" s="48"/>
      <c r="J654">
        <f t="shared" si="28"/>
        <v>0</v>
      </c>
    </row>
    <row r="655" spans="1:10" ht="12.75">
      <c r="A655" s="89"/>
      <c r="B655" s="91"/>
      <c r="C655" s="116" t="s">
        <v>703</v>
      </c>
      <c r="D655" s="117">
        <v>1</v>
      </c>
      <c r="E655" s="118">
        <v>1490</v>
      </c>
      <c r="F655" s="58">
        <f t="shared" si="27"/>
        <v>1490</v>
      </c>
      <c r="G655" s="48" t="s">
        <v>329</v>
      </c>
      <c r="I655">
        <v>8</v>
      </c>
      <c r="J655">
        <f t="shared" si="28"/>
        <v>8</v>
      </c>
    </row>
    <row r="656" spans="1:10" ht="12.75">
      <c r="A656" s="89"/>
      <c r="B656" s="91"/>
      <c r="C656" s="79" t="s">
        <v>648</v>
      </c>
      <c r="D656" s="79">
        <v>1</v>
      </c>
      <c r="E656" s="95">
        <v>63</v>
      </c>
      <c r="F656" s="58">
        <f t="shared" si="27"/>
        <v>63</v>
      </c>
      <c r="G656" s="48"/>
      <c r="J656">
        <f t="shared" si="28"/>
        <v>0</v>
      </c>
    </row>
    <row r="657" spans="1:10" ht="12.75">
      <c r="A657" s="89"/>
      <c r="B657" s="91">
        <v>38667</v>
      </c>
      <c r="C657" s="79" t="s">
        <v>583</v>
      </c>
      <c r="D657" s="79">
        <v>1</v>
      </c>
      <c r="E657" s="95">
        <v>152</v>
      </c>
      <c r="F657" s="58">
        <f t="shared" si="27"/>
        <v>152</v>
      </c>
      <c r="G657" s="48" t="s">
        <v>329</v>
      </c>
      <c r="J657">
        <f t="shared" si="28"/>
        <v>0</v>
      </c>
    </row>
    <row r="658" spans="1:10" ht="12.75">
      <c r="A658" s="89"/>
      <c r="B658" s="91"/>
      <c r="C658" s="79" t="s">
        <v>584</v>
      </c>
      <c r="D658" s="79">
        <v>1</v>
      </c>
      <c r="E658" s="95">
        <v>105</v>
      </c>
      <c r="F658" s="58">
        <f t="shared" si="27"/>
        <v>105</v>
      </c>
      <c r="G658" s="17" t="s">
        <v>131</v>
      </c>
      <c r="H658" s="30" t="s">
        <v>242</v>
      </c>
      <c r="J658">
        <f t="shared" si="28"/>
        <v>0</v>
      </c>
    </row>
    <row r="659" spans="1:10" ht="12.75">
      <c r="A659" s="89"/>
      <c r="B659" s="91"/>
      <c r="C659" s="79" t="s">
        <v>587</v>
      </c>
      <c r="D659" s="79">
        <v>1</v>
      </c>
      <c r="E659" s="95">
        <v>215</v>
      </c>
      <c r="F659" s="58">
        <f t="shared" si="27"/>
        <v>215</v>
      </c>
      <c r="G659" s="17" t="s">
        <v>131</v>
      </c>
      <c r="H659" s="30" t="s">
        <v>242</v>
      </c>
      <c r="J659">
        <f t="shared" si="28"/>
        <v>0</v>
      </c>
    </row>
    <row r="660" spans="1:10" ht="12.75">
      <c r="A660" s="89"/>
      <c r="B660" s="91"/>
      <c r="C660" s="79" t="s">
        <v>588</v>
      </c>
      <c r="D660" s="79">
        <v>1</v>
      </c>
      <c r="E660" s="95"/>
      <c r="F660" s="58">
        <f t="shared" si="27"/>
        <v>0</v>
      </c>
      <c r="G660" s="17" t="s">
        <v>131</v>
      </c>
      <c r="J660">
        <f t="shared" si="28"/>
        <v>0</v>
      </c>
    </row>
    <row r="661" spans="1:10" ht="12.75">
      <c r="A661" s="89"/>
      <c r="B661" s="91"/>
      <c r="C661" s="79" t="s">
        <v>586</v>
      </c>
      <c r="D661" s="79">
        <v>1</v>
      </c>
      <c r="E661" s="95">
        <v>249</v>
      </c>
      <c r="F661" s="58">
        <f t="shared" si="27"/>
        <v>249</v>
      </c>
      <c r="G661" s="16" t="s">
        <v>120</v>
      </c>
      <c r="J661">
        <f t="shared" si="28"/>
        <v>0</v>
      </c>
    </row>
    <row r="662" spans="1:10" ht="12.75">
      <c r="A662" s="89"/>
      <c r="B662" s="91"/>
      <c r="C662" s="79" t="s">
        <v>623</v>
      </c>
      <c r="D662" s="79">
        <v>8</v>
      </c>
      <c r="E662" s="95">
        <v>10</v>
      </c>
      <c r="F662" s="58">
        <f t="shared" si="27"/>
        <v>80</v>
      </c>
      <c r="G662" s="48" t="s">
        <v>329</v>
      </c>
      <c r="J662">
        <f t="shared" si="28"/>
        <v>0</v>
      </c>
    </row>
    <row r="663" spans="1:10" ht="12.75">
      <c r="A663" s="89"/>
      <c r="B663" s="91"/>
      <c r="C663" s="79" t="s">
        <v>585</v>
      </c>
      <c r="D663" s="79">
        <v>1</v>
      </c>
      <c r="E663" s="95">
        <v>150</v>
      </c>
      <c r="F663" s="58">
        <f t="shared" si="27"/>
        <v>150</v>
      </c>
      <c r="G663" s="16" t="s">
        <v>120</v>
      </c>
      <c r="H663" s="127">
        <f>SUM(F514:F663)</f>
        <v>161280</v>
      </c>
      <c r="J663">
        <f t="shared" si="28"/>
        <v>0</v>
      </c>
    </row>
    <row r="664" spans="1:11" ht="12.75">
      <c r="A664" s="89"/>
      <c r="B664" s="105">
        <v>38674</v>
      </c>
      <c r="C664" s="100" t="s">
        <v>645</v>
      </c>
      <c r="D664" s="100"/>
      <c r="E664" s="106"/>
      <c r="F664" s="68"/>
      <c r="G664" s="97"/>
      <c r="H664" s="128"/>
      <c r="I664" s="97"/>
      <c r="J664">
        <f t="shared" si="28"/>
        <v>0</v>
      </c>
      <c r="K664" s="97">
        <v>30000</v>
      </c>
    </row>
    <row r="665" spans="1:10" ht="12.75">
      <c r="A665" s="89"/>
      <c r="B665" s="91">
        <v>38676</v>
      </c>
      <c r="C665" s="103" t="s">
        <v>646</v>
      </c>
      <c r="D665" s="79">
        <v>1</v>
      </c>
      <c r="E665" s="95">
        <v>22000</v>
      </c>
      <c r="F665" s="58">
        <f t="shared" si="27"/>
        <v>22000</v>
      </c>
      <c r="G665" s="17" t="s">
        <v>131</v>
      </c>
      <c r="I665">
        <v>50</v>
      </c>
      <c r="J665">
        <f t="shared" si="28"/>
        <v>50</v>
      </c>
    </row>
    <row r="666" spans="1:10" ht="12.75">
      <c r="A666" s="89"/>
      <c r="B666" s="91">
        <v>38682</v>
      </c>
      <c r="C666" s="79" t="s">
        <v>572</v>
      </c>
      <c r="D666" s="79">
        <v>2</v>
      </c>
      <c r="E666" s="95">
        <v>20</v>
      </c>
      <c r="F666" s="58">
        <f t="shared" si="27"/>
        <v>40</v>
      </c>
      <c r="G666" s="48" t="s">
        <v>329</v>
      </c>
      <c r="J666">
        <f t="shared" si="28"/>
        <v>0</v>
      </c>
    </row>
    <row r="667" spans="1:10" ht="12.75">
      <c r="A667" s="89"/>
      <c r="B667" s="91"/>
      <c r="C667" s="79" t="s">
        <v>573</v>
      </c>
      <c r="D667" s="79">
        <v>1</v>
      </c>
      <c r="E667" s="80">
        <v>33</v>
      </c>
      <c r="F667" s="58">
        <f t="shared" si="27"/>
        <v>33</v>
      </c>
      <c r="G667" s="48" t="s">
        <v>329</v>
      </c>
      <c r="J667">
        <f t="shared" si="28"/>
        <v>0</v>
      </c>
    </row>
    <row r="668" spans="1:10" ht="12.75">
      <c r="A668" s="89"/>
      <c r="B668" s="91"/>
      <c r="C668" s="79" t="s">
        <v>145</v>
      </c>
      <c r="D668" s="79">
        <v>4</v>
      </c>
      <c r="E668" s="80">
        <v>25</v>
      </c>
      <c r="F668" s="58">
        <f t="shared" si="27"/>
        <v>100</v>
      </c>
      <c r="G668" s="28" t="s">
        <v>225</v>
      </c>
      <c r="J668">
        <f t="shared" si="28"/>
        <v>0</v>
      </c>
    </row>
    <row r="669" spans="1:10" ht="12.75">
      <c r="A669" s="89"/>
      <c r="B669" s="91">
        <v>38684</v>
      </c>
      <c r="C669" s="79" t="s">
        <v>574</v>
      </c>
      <c r="D669" s="79">
        <v>2</v>
      </c>
      <c r="E669" s="80">
        <v>615</v>
      </c>
      <c r="F669" s="58">
        <f t="shared" si="27"/>
        <v>1230</v>
      </c>
      <c r="G669" s="48" t="s">
        <v>329</v>
      </c>
      <c r="I669">
        <v>10</v>
      </c>
      <c r="J669">
        <f t="shared" si="28"/>
        <v>20</v>
      </c>
    </row>
    <row r="670" spans="1:10" ht="12.75">
      <c r="A670" s="89"/>
      <c r="B670" s="91"/>
      <c r="C670" s="79" t="s">
        <v>575</v>
      </c>
      <c r="D670" s="79">
        <v>3</v>
      </c>
      <c r="E670" s="80">
        <v>409</v>
      </c>
      <c r="F670" s="58">
        <f t="shared" si="27"/>
        <v>1227</v>
      </c>
      <c r="G670" s="48" t="s">
        <v>329</v>
      </c>
      <c r="I670">
        <v>8</v>
      </c>
      <c r="J670">
        <f t="shared" si="28"/>
        <v>24</v>
      </c>
    </row>
    <row r="671" spans="1:10" ht="12.75">
      <c r="A671" s="89"/>
      <c r="B671" s="91"/>
      <c r="C671" s="79" t="s">
        <v>576</v>
      </c>
      <c r="D671" s="79">
        <v>8</v>
      </c>
      <c r="E671" s="80">
        <v>165</v>
      </c>
      <c r="F671" s="58">
        <f t="shared" si="27"/>
        <v>1320</v>
      </c>
      <c r="G671" s="48" t="s">
        <v>329</v>
      </c>
      <c r="I671">
        <v>3</v>
      </c>
      <c r="J671">
        <f t="shared" si="28"/>
        <v>24</v>
      </c>
    </row>
    <row r="672" spans="1:10" ht="12.75">
      <c r="A672" s="89"/>
      <c r="B672" s="91"/>
      <c r="C672" s="79" t="s">
        <v>577</v>
      </c>
      <c r="D672" s="79">
        <v>1</v>
      </c>
      <c r="E672" s="80">
        <v>395</v>
      </c>
      <c r="F672" s="58">
        <f t="shared" si="27"/>
        <v>395</v>
      </c>
      <c r="G672" s="48" t="s">
        <v>329</v>
      </c>
      <c r="I672">
        <v>16</v>
      </c>
      <c r="J672">
        <f t="shared" si="28"/>
        <v>16</v>
      </c>
    </row>
    <row r="673" spans="1:10" ht="12.75">
      <c r="A673" s="89"/>
      <c r="B673" s="91"/>
      <c r="C673" s="79" t="s">
        <v>578</v>
      </c>
      <c r="D673" s="79">
        <v>3</v>
      </c>
      <c r="E673" s="80">
        <v>325</v>
      </c>
      <c r="F673" s="58">
        <f t="shared" si="27"/>
        <v>975</v>
      </c>
      <c r="G673" s="48" t="s">
        <v>329</v>
      </c>
      <c r="I673">
        <v>8</v>
      </c>
      <c r="J673">
        <f t="shared" si="28"/>
        <v>24</v>
      </c>
    </row>
    <row r="674" spans="1:10" ht="12.75">
      <c r="A674" s="89"/>
      <c r="B674" s="91"/>
      <c r="C674" s="79" t="s">
        <v>579</v>
      </c>
      <c r="D674" s="79">
        <v>1</v>
      </c>
      <c r="E674" s="80">
        <v>110</v>
      </c>
      <c r="F674" s="58">
        <f t="shared" si="27"/>
        <v>110</v>
      </c>
      <c r="G674" s="28" t="s">
        <v>225</v>
      </c>
      <c r="J674">
        <f t="shared" si="28"/>
        <v>0</v>
      </c>
    </row>
    <row r="675" spans="1:10" ht="12.75">
      <c r="A675" s="89"/>
      <c r="B675" s="91">
        <v>38696</v>
      </c>
      <c r="C675" s="79" t="s">
        <v>610</v>
      </c>
      <c r="D675" s="79">
        <v>6</v>
      </c>
      <c r="E675" s="80">
        <v>19</v>
      </c>
      <c r="F675" s="58">
        <f t="shared" si="27"/>
        <v>114</v>
      </c>
      <c r="G675" s="48" t="s">
        <v>329</v>
      </c>
      <c r="J675">
        <f t="shared" si="28"/>
        <v>0</v>
      </c>
    </row>
    <row r="676" spans="1:10" ht="12.75">
      <c r="A676" s="89"/>
      <c r="B676" s="91"/>
      <c r="C676" s="93" t="s">
        <v>611</v>
      </c>
      <c r="D676" s="79">
        <v>2</v>
      </c>
      <c r="E676" s="80">
        <v>200</v>
      </c>
      <c r="F676" s="58">
        <f t="shared" si="27"/>
        <v>400</v>
      </c>
      <c r="G676" s="48" t="s">
        <v>329</v>
      </c>
      <c r="I676">
        <v>1</v>
      </c>
      <c r="J676">
        <f t="shared" si="28"/>
        <v>2</v>
      </c>
    </row>
    <row r="677" spans="1:10" ht="12.75">
      <c r="A677" s="89"/>
      <c r="B677" s="91"/>
      <c r="C677" s="93" t="s">
        <v>612</v>
      </c>
      <c r="D677" s="79">
        <v>2</v>
      </c>
      <c r="E677" s="80">
        <v>99</v>
      </c>
      <c r="F677" s="58">
        <f t="shared" si="27"/>
        <v>198</v>
      </c>
      <c r="G677" s="48" t="s">
        <v>329</v>
      </c>
      <c r="I677">
        <v>1</v>
      </c>
      <c r="J677">
        <f t="shared" si="28"/>
        <v>2</v>
      </c>
    </row>
    <row r="678" spans="1:10" ht="12.75">
      <c r="A678" s="89"/>
      <c r="B678" s="91"/>
      <c r="C678" s="93" t="s">
        <v>613</v>
      </c>
      <c r="D678" s="79">
        <v>2</v>
      </c>
      <c r="E678" s="80">
        <v>12</v>
      </c>
      <c r="F678" s="58">
        <f t="shared" si="27"/>
        <v>24</v>
      </c>
      <c r="G678" s="48" t="s">
        <v>329</v>
      </c>
      <c r="J678">
        <f t="shared" si="28"/>
        <v>0</v>
      </c>
    </row>
    <row r="679" spans="1:10" ht="12.75">
      <c r="A679" s="89"/>
      <c r="B679" s="91">
        <v>38702</v>
      </c>
      <c r="C679" s="93" t="s">
        <v>590</v>
      </c>
      <c r="D679" s="79">
        <v>1</v>
      </c>
      <c r="E679" s="80">
        <v>120</v>
      </c>
      <c r="F679" s="58">
        <f t="shared" si="27"/>
        <v>120</v>
      </c>
      <c r="G679" s="48" t="s">
        <v>329</v>
      </c>
      <c r="J679">
        <f t="shared" si="28"/>
        <v>0</v>
      </c>
    </row>
    <row r="680" spans="1:11" ht="12.75">
      <c r="A680" s="89"/>
      <c r="B680" s="105"/>
      <c r="C680" s="107" t="s">
        <v>649</v>
      </c>
      <c r="D680" s="100"/>
      <c r="E680" s="101"/>
      <c r="F680" s="68"/>
      <c r="G680" s="102"/>
      <c r="H680" s="47"/>
      <c r="I680" s="97"/>
      <c r="J680">
        <f t="shared" si="28"/>
        <v>0</v>
      </c>
      <c r="K680" s="97">
        <v>15500</v>
      </c>
    </row>
    <row r="681" spans="1:10" ht="12.75">
      <c r="A681" s="89"/>
      <c r="B681" s="91"/>
      <c r="C681" s="93" t="s">
        <v>591</v>
      </c>
      <c r="D681" s="79">
        <v>1</v>
      </c>
      <c r="E681" s="80">
        <v>109</v>
      </c>
      <c r="F681" s="58">
        <f t="shared" si="27"/>
        <v>109</v>
      </c>
      <c r="G681" s="28" t="s">
        <v>225</v>
      </c>
      <c r="J681">
        <f t="shared" si="28"/>
        <v>0</v>
      </c>
    </row>
    <row r="682" spans="1:10" ht="12.75">
      <c r="A682" s="89"/>
      <c r="B682" s="91"/>
      <c r="C682" s="96" t="s">
        <v>641</v>
      </c>
      <c r="D682" s="79">
        <v>1</v>
      </c>
      <c r="E682" s="80">
        <v>2500</v>
      </c>
      <c r="F682" s="58">
        <f t="shared" si="27"/>
        <v>2500</v>
      </c>
      <c r="G682" s="17" t="s">
        <v>131</v>
      </c>
      <c r="I682">
        <v>4</v>
      </c>
      <c r="J682">
        <f t="shared" si="28"/>
        <v>4</v>
      </c>
    </row>
    <row r="683" spans="1:10" ht="12.75">
      <c r="A683" s="89"/>
      <c r="B683" s="91"/>
      <c r="C683" s="93" t="s">
        <v>589</v>
      </c>
      <c r="D683" s="79">
        <v>12</v>
      </c>
      <c r="E683" s="80">
        <v>10</v>
      </c>
      <c r="F683" s="58">
        <f t="shared" si="27"/>
        <v>120</v>
      </c>
      <c r="G683" s="48" t="s">
        <v>329</v>
      </c>
      <c r="J683">
        <f t="shared" si="28"/>
        <v>0</v>
      </c>
    </row>
    <row r="684" spans="1:10" ht="12.75">
      <c r="A684" s="89"/>
      <c r="B684" s="91">
        <v>38703</v>
      </c>
      <c r="C684" s="93" t="s">
        <v>615</v>
      </c>
      <c r="D684" s="79">
        <v>3</v>
      </c>
      <c r="E684" s="80">
        <v>10</v>
      </c>
      <c r="F684" s="58">
        <f t="shared" si="27"/>
        <v>30</v>
      </c>
      <c r="G684" s="48" t="s">
        <v>329</v>
      </c>
      <c r="J684">
        <f t="shared" si="28"/>
        <v>0</v>
      </c>
    </row>
    <row r="685" spans="1:10" ht="12.75">
      <c r="A685" s="89"/>
      <c r="B685" s="91"/>
      <c r="C685" s="93" t="s">
        <v>616</v>
      </c>
      <c r="D685" s="79">
        <v>3</v>
      </c>
      <c r="E685" s="80">
        <v>109</v>
      </c>
      <c r="F685" s="58">
        <f t="shared" si="27"/>
        <v>327</v>
      </c>
      <c r="G685" s="28" t="s">
        <v>225</v>
      </c>
      <c r="J685">
        <f t="shared" si="28"/>
        <v>0</v>
      </c>
    </row>
    <row r="686" spans="1:10" ht="12.75">
      <c r="A686" s="89"/>
      <c r="B686" s="91">
        <v>38709</v>
      </c>
      <c r="C686" s="93" t="s">
        <v>619</v>
      </c>
      <c r="D686" s="79">
        <v>1</v>
      </c>
      <c r="E686" s="80">
        <v>240</v>
      </c>
      <c r="F686" s="58">
        <f t="shared" si="27"/>
        <v>240</v>
      </c>
      <c r="G686" s="28" t="s">
        <v>225</v>
      </c>
      <c r="I686">
        <v>0.2</v>
      </c>
      <c r="J686">
        <f t="shared" si="28"/>
        <v>0.2</v>
      </c>
    </row>
    <row r="687" spans="1:10" ht="12.75">
      <c r="A687" s="89"/>
      <c r="B687" s="91">
        <v>38710</v>
      </c>
      <c r="C687" s="93" t="s">
        <v>622</v>
      </c>
      <c r="D687" s="79">
        <v>1</v>
      </c>
      <c r="E687" s="80">
        <v>790</v>
      </c>
      <c r="F687" s="58">
        <f t="shared" si="27"/>
        <v>790</v>
      </c>
      <c r="G687" s="26" t="s">
        <v>223</v>
      </c>
      <c r="I687">
        <v>25</v>
      </c>
      <c r="J687">
        <f t="shared" si="28"/>
        <v>25</v>
      </c>
    </row>
    <row r="688" spans="1:10" ht="12.75">
      <c r="A688" s="89"/>
      <c r="B688" s="91">
        <v>38711</v>
      </c>
      <c r="C688" s="93" t="s">
        <v>311</v>
      </c>
      <c r="D688" s="79">
        <v>1</v>
      </c>
      <c r="E688" s="80">
        <v>500</v>
      </c>
      <c r="F688" s="58">
        <f t="shared" si="27"/>
        <v>500</v>
      </c>
      <c r="G688" s="29" t="s">
        <v>227</v>
      </c>
      <c r="J688">
        <f t="shared" si="28"/>
        <v>0</v>
      </c>
    </row>
    <row r="689" spans="1:10" ht="12.75">
      <c r="A689" s="89"/>
      <c r="B689" s="91"/>
      <c r="C689" s="93" t="s">
        <v>296</v>
      </c>
      <c r="D689" s="79">
        <v>1</v>
      </c>
      <c r="E689" s="80">
        <v>700</v>
      </c>
      <c r="F689" s="58">
        <f t="shared" si="27"/>
        <v>700</v>
      </c>
      <c r="G689" s="25" t="s">
        <v>222</v>
      </c>
      <c r="J689">
        <f t="shared" si="28"/>
        <v>0</v>
      </c>
    </row>
    <row r="690" spans="1:10" ht="12.75">
      <c r="A690" s="89"/>
      <c r="B690" s="91">
        <v>38712</v>
      </c>
      <c r="C690" s="93" t="s">
        <v>617</v>
      </c>
      <c r="D690" s="79">
        <v>1</v>
      </c>
      <c r="E690" s="80">
        <v>136</v>
      </c>
      <c r="F690" s="58">
        <f t="shared" si="27"/>
        <v>136</v>
      </c>
      <c r="G690" s="48" t="s">
        <v>329</v>
      </c>
      <c r="H690" s="131" t="s">
        <v>739</v>
      </c>
      <c r="I690">
        <v>1</v>
      </c>
      <c r="J690">
        <f t="shared" si="28"/>
        <v>1</v>
      </c>
    </row>
    <row r="691" spans="1:10" ht="12.75">
      <c r="A691" s="89"/>
      <c r="B691" s="91"/>
      <c r="C691" s="93" t="s">
        <v>618</v>
      </c>
      <c r="D691" s="79">
        <v>1</v>
      </c>
      <c r="E691" s="80">
        <v>1590</v>
      </c>
      <c r="F691" s="58">
        <f t="shared" si="27"/>
        <v>1590</v>
      </c>
      <c r="G691" s="48" t="s">
        <v>329</v>
      </c>
      <c r="H691" s="131" t="s">
        <v>739</v>
      </c>
      <c r="I691">
        <v>3</v>
      </c>
      <c r="J691">
        <f t="shared" si="28"/>
        <v>3</v>
      </c>
    </row>
    <row r="692" spans="1:10" ht="12.75">
      <c r="A692" s="89"/>
      <c r="B692" s="91">
        <v>38717</v>
      </c>
      <c r="C692" s="93" t="s">
        <v>614</v>
      </c>
      <c r="D692" s="79">
        <v>2</v>
      </c>
      <c r="E692" s="80">
        <v>325</v>
      </c>
      <c r="F692" s="58">
        <f t="shared" si="27"/>
        <v>650</v>
      </c>
      <c r="G692" s="48" t="s">
        <v>329</v>
      </c>
      <c r="H692" s="131" t="s">
        <v>739</v>
      </c>
      <c r="I692">
        <v>3</v>
      </c>
      <c r="J692">
        <f t="shared" si="28"/>
        <v>6</v>
      </c>
    </row>
    <row r="693" spans="1:10" ht="12.75">
      <c r="A693" s="89"/>
      <c r="B693" s="91">
        <v>38722</v>
      </c>
      <c r="C693" s="93" t="s">
        <v>596</v>
      </c>
      <c r="D693" s="79">
        <v>1</v>
      </c>
      <c r="E693" s="80">
        <v>349</v>
      </c>
      <c r="F693" s="58">
        <f aca="true" t="shared" si="29" ref="F693:F699">E693*D693</f>
        <v>349</v>
      </c>
      <c r="G693" s="48" t="s">
        <v>329</v>
      </c>
      <c r="I693">
        <v>3</v>
      </c>
      <c r="J693">
        <f t="shared" si="28"/>
        <v>3</v>
      </c>
    </row>
    <row r="694" spans="1:10" ht="12.75">
      <c r="A694" s="89"/>
      <c r="B694" s="91"/>
      <c r="C694" s="93" t="s">
        <v>597</v>
      </c>
      <c r="D694" s="79">
        <v>1</v>
      </c>
      <c r="E694" s="80">
        <v>52</v>
      </c>
      <c r="F694" s="58">
        <f t="shared" si="29"/>
        <v>52</v>
      </c>
      <c r="G694" s="48" t="s">
        <v>329</v>
      </c>
      <c r="J694">
        <f t="shared" si="28"/>
        <v>0</v>
      </c>
    </row>
    <row r="695" spans="1:10" ht="12.75">
      <c r="A695" s="89"/>
      <c r="B695" s="91"/>
      <c r="C695" s="93" t="s">
        <v>598</v>
      </c>
      <c r="D695" s="79">
        <v>2</v>
      </c>
      <c r="E695" s="80">
        <v>144</v>
      </c>
      <c r="F695" s="58">
        <f t="shared" si="29"/>
        <v>288</v>
      </c>
      <c r="G695" s="48" t="s">
        <v>329</v>
      </c>
      <c r="J695">
        <f t="shared" si="28"/>
        <v>0</v>
      </c>
    </row>
    <row r="696" spans="1:10" ht="12.75">
      <c r="A696" s="89"/>
      <c r="B696" s="91"/>
      <c r="C696" s="93" t="s">
        <v>599</v>
      </c>
      <c r="D696" s="79">
        <v>2</v>
      </c>
      <c r="E696" s="80">
        <v>50</v>
      </c>
      <c r="F696" s="58">
        <f t="shared" si="29"/>
        <v>100</v>
      </c>
      <c r="G696" s="28" t="s">
        <v>225</v>
      </c>
      <c r="J696">
        <f t="shared" si="28"/>
        <v>0</v>
      </c>
    </row>
    <row r="697" spans="1:10" ht="12.75">
      <c r="A697" s="89"/>
      <c r="B697" s="91"/>
      <c r="C697" s="93" t="s">
        <v>600</v>
      </c>
      <c r="D697" s="79">
        <v>4</v>
      </c>
      <c r="E697" s="80">
        <v>250</v>
      </c>
      <c r="F697" s="58">
        <f t="shared" si="29"/>
        <v>1000</v>
      </c>
      <c r="G697" s="48" t="s">
        <v>329</v>
      </c>
      <c r="H697" s="132" t="s">
        <v>740</v>
      </c>
      <c r="J697">
        <f t="shared" si="28"/>
        <v>0</v>
      </c>
    </row>
    <row r="698" spans="1:10" ht="12.75">
      <c r="A698" s="89"/>
      <c r="B698" s="91"/>
      <c r="C698" s="93" t="s">
        <v>601</v>
      </c>
      <c r="D698" s="79">
        <v>1</v>
      </c>
      <c r="E698" s="80">
        <v>300</v>
      </c>
      <c r="F698" s="58">
        <f t="shared" si="29"/>
        <v>300</v>
      </c>
      <c r="G698" s="86" t="s">
        <v>629</v>
      </c>
      <c r="H698" s="132" t="s">
        <v>740</v>
      </c>
      <c r="J698">
        <f t="shared" si="28"/>
        <v>0</v>
      </c>
    </row>
    <row r="699" spans="1:10" ht="12.75">
      <c r="A699" s="89"/>
      <c r="B699" s="91"/>
      <c r="C699" s="93" t="s">
        <v>602</v>
      </c>
      <c r="D699" s="79">
        <v>2</v>
      </c>
      <c r="E699" s="80">
        <v>200</v>
      </c>
      <c r="F699" s="58">
        <f t="shared" si="29"/>
        <v>400</v>
      </c>
      <c r="G699" s="86" t="s">
        <v>629</v>
      </c>
      <c r="H699" s="132" t="s">
        <v>740</v>
      </c>
      <c r="J699">
        <f aca="true" t="shared" si="30" ref="J699:J762">I699*D699</f>
        <v>0</v>
      </c>
    </row>
    <row r="700" spans="1:10" ht="12.75">
      <c r="A700" s="89"/>
      <c r="B700" s="91">
        <v>38727</v>
      </c>
      <c r="C700" s="96" t="s">
        <v>608</v>
      </c>
      <c r="D700" s="79">
        <v>1</v>
      </c>
      <c r="E700" s="80">
        <v>18600</v>
      </c>
      <c r="F700" s="58">
        <f t="shared" si="27"/>
        <v>18600</v>
      </c>
      <c r="G700" s="17" t="s">
        <v>131</v>
      </c>
      <c r="I700">
        <v>30</v>
      </c>
      <c r="J700">
        <f t="shared" si="30"/>
        <v>30</v>
      </c>
    </row>
    <row r="701" spans="1:10" ht="12.75">
      <c r="A701" s="89"/>
      <c r="B701" s="91">
        <v>38728</v>
      </c>
      <c r="C701" s="93" t="s">
        <v>609</v>
      </c>
      <c r="D701" s="79">
        <v>1</v>
      </c>
      <c r="E701" s="80">
        <v>199</v>
      </c>
      <c r="F701" s="58">
        <f t="shared" si="27"/>
        <v>199</v>
      </c>
      <c r="G701" s="26" t="s">
        <v>223</v>
      </c>
      <c r="H701" s="129"/>
      <c r="I701">
        <v>25</v>
      </c>
      <c r="J701">
        <f t="shared" si="30"/>
        <v>25</v>
      </c>
    </row>
    <row r="702" spans="1:10" ht="12.75">
      <c r="A702" s="89"/>
      <c r="B702" s="91"/>
      <c r="C702" s="93" t="s">
        <v>620</v>
      </c>
      <c r="D702" s="79">
        <v>1</v>
      </c>
      <c r="E702" s="80">
        <v>2890</v>
      </c>
      <c r="F702" s="58">
        <f t="shared" si="27"/>
        <v>2890</v>
      </c>
      <c r="G702" s="48" t="s">
        <v>329</v>
      </c>
      <c r="H702" s="132" t="s">
        <v>740</v>
      </c>
      <c r="I702">
        <v>3</v>
      </c>
      <c r="J702">
        <f t="shared" si="30"/>
        <v>3</v>
      </c>
    </row>
    <row r="703" spans="1:10" ht="12.75">
      <c r="A703" s="89"/>
      <c r="B703" s="91">
        <v>38732</v>
      </c>
      <c r="C703" s="93" t="s">
        <v>603</v>
      </c>
      <c r="D703" s="79">
        <v>2</v>
      </c>
      <c r="E703" s="80">
        <v>120</v>
      </c>
      <c r="F703" s="58">
        <f t="shared" si="27"/>
        <v>240</v>
      </c>
      <c r="G703" s="48" t="s">
        <v>329</v>
      </c>
      <c r="H703" s="132" t="s">
        <v>740</v>
      </c>
      <c r="J703">
        <f t="shared" si="30"/>
        <v>0</v>
      </c>
    </row>
    <row r="704" spans="1:10" ht="12.75">
      <c r="A704" s="89"/>
      <c r="B704" s="91"/>
      <c r="C704" s="93" t="s">
        <v>604</v>
      </c>
      <c r="D704" s="79">
        <v>1</v>
      </c>
      <c r="E704" s="80">
        <v>100</v>
      </c>
      <c r="F704" s="58">
        <f t="shared" si="27"/>
        <v>100</v>
      </c>
      <c r="G704" s="16" t="s">
        <v>120</v>
      </c>
      <c r="J704">
        <f t="shared" si="30"/>
        <v>0</v>
      </c>
    </row>
    <row r="705" spans="1:10" ht="12.75">
      <c r="A705" s="89"/>
      <c r="B705" s="91"/>
      <c r="C705" s="79" t="s">
        <v>605</v>
      </c>
      <c r="D705" s="79">
        <v>3</v>
      </c>
      <c r="E705" s="95">
        <v>400</v>
      </c>
      <c r="F705" s="58">
        <f t="shared" si="27"/>
        <v>1200</v>
      </c>
      <c r="G705" s="48" t="s">
        <v>329</v>
      </c>
      <c r="H705" s="132" t="s">
        <v>740</v>
      </c>
      <c r="J705">
        <f t="shared" si="30"/>
        <v>0</v>
      </c>
    </row>
    <row r="706" spans="1:10" ht="12.75">
      <c r="A706" s="89"/>
      <c r="B706" s="91"/>
      <c r="C706" s="79" t="s">
        <v>509</v>
      </c>
      <c r="D706" s="79">
        <v>1</v>
      </c>
      <c r="E706" s="80">
        <v>44</v>
      </c>
      <c r="F706" s="58">
        <f t="shared" si="27"/>
        <v>44</v>
      </c>
      <c r="G706" s="48" t="s">
        <v>329</v>
      </c>
      <c r="J706">
        <f t="shared" si="30"/>
        <v>0</v>
      </c>
    </row>
    <row r="707" spans="1:10" ht="12.75">
      <c r="A707" s="89"/>
      <c r="B707" s="91"/>
      <c r="C707" s="79" t="s">
        <v>606</v>
      </c>
      <c r="D707" s="79">
        <v>1</v>
      </c>
      <c r="E707" s="80">
        <v>30</v>
      </c>
      <c r="F707" s="58">
        <f t="shared" si="27"/>
        <v>30</v>
      </c>
      <c r="G707" s="48" t="s">
        <v>329</v>
      </c>
      <c r="J707">
        <f t="shared" si="30"/>
        <v>0</v>
      </c>
    </row>
    <row r="708" spans="1:10" ht="12.75">
      <c r="A708" s="89"/>
      <c r="B708" s="91"/>
      <c r="C708" s="79" t="s">
        <v>607</v>
      </c>
      <c r="D708" s="79">
        <v>1</v>
      </c>
      <c r="E708" s="80">
        <v>630</v>
      </c>
      <c r="F708" s="58">
        <f t="shared" si="27"/>
        <v>630</v>
      </c>
      <c r="G708" s="48" t="s">
        <v>329</v>
      </c>
      <c r="H708" s="132" t="s">
        <v>740</v>
      </c>
      <c r="I708">
        <v>15</v>
      </c>
      <c r="J708">
        <f t="shared" si="30"/>
        <v>15</v>
      </c>
    </row>
    <row r="709" spans="1:11" ht="12.75">
      <c r="A709" s="89"/>
      <c r="B709" s="91">
        <v>38744</v>
      </c>
      <c r="C709" s="100" t="s">
        <v>645</v>
      </c>
      <c r="D709" s="100"/>
      <c r="E709" s="101"/>
      <c r="F709" s="68"/>
      <c r="G709" s="102"/>
      <c r="H709" s="47"/>
      <c r="I709" s="97"/>
      <c r="J709">
        <f t="shared" si="30"/>
        <v>0</v>
      </c>
      <c r="K709" s="97">
        <v>10000</v>
      </c>
    </row>
    <row r="710" spans="1:10" ht="12.75">
      <c r="A710" s="89"/>
      <c r="B710" s="91">
        <v>38745</v>
      </c>
      <c r="C710" s="79" t="s">
        <v>625</v>
      </c>
      <c r="D710" s="79">
        <v>1</v>
      </c>
      <c r="E710" s="80">
        <v>2990</v>
      </c>
      <c r="F710" s="58">
        <f t="shared" si="27"/>
        <v>2990</v>
      </c>
      <c r="G710" s="28" t="s">
        <v>225</v>
      </c>
      <c r="H710" s="132" t="s">
        <v>740</v>
      </c>
      <c r="I710" s="49"/>
      <c r="J710">
        <f t="shared" si="30"/>
        <v>0</v>
      </c>
    </row>
    <row r="711" spans="1:10" ht="12.75">
      <c r="A711" s="89"/>
      <c r="B711" s="91"/>
      <c r="C711" s="79" t="s">
        <v>626</v>
      </c>
      <c r="D711" s="79">
        <v>2</v>
      </c>
      <c r="E711" s="80">
        <v>50</v>
      </c>
      <c r="F711" s="58">
        <f t="shared" si="27"/>
        <v>100</v>
      </c>
      <c r="G711" s="17" t="s">
        <v>131</v>
      </c>
      <c r="H711" s="132" t="s">
        <v>740</v>
      </c>
      <c r="J711">
        <f t="shared" si="30"/>
        <v>0</v>
      </c>
    </row>
    <row r="712" spans="1:10" ht="12.75">
      <c r="A712" s="89"/>
      <c r="B712" s="91"/>
      <c r="C712" s="79" t="s">
        <v>627</v>
      </c>
      <c r="D712" s="79">
        <v>8</v>
      </c>
      <c r="E712" s="80">
        <v>20</v>
      </c>
      <c r="F712" s="58">
        <f t="shared" si="27"/>
        <v>160</v>
      </c>
      <c r="G712" s="17" t="s">
        <v>131</v>
      </c>
      <c r="H712" s="132" t="s">
        <v>740</v>
      </c>
      <c r="J712">
        <f t="shared" si="30"/>
        <v>0</v>
      </c>
    </row>
    <row r="713" spans="1:10" ht="12.75">
      <c r="A713" s="89"/>
      <c r="B713" s="91"/>
      <c r="C713" s="79" t="s">
        <v>632</v>
      </c>
      <c r="D713" s="79">
        <v>1</v>
      </c>
      <c r="E713" s="80">
        <v>150</v>
      </c>
      <c r="F713" s="58">
        <f t="shared" si="27"/>
        <v>150</v>
      </c>
      <c r="G713" s="17" t="s">
        <v>131</v>
      </c>
      <c r="H713" s="132" t="s">
        <v>740</v>
      </c>
      <c r="J713">
        <f t="shared" si="30"/>
        <v>0</v>
      </c>
    </row>
    <row r="714" spans="1:10" ht="12.75">
      <c r="A714" s="89"/>
      <c r="B714" s="91"/>
      <c r="C714" s="79" t="s">
        <v>633</v>
      </c>
      <c r="D714" s="79">
        <v>1</v>
      </c>
      <c r="E714" s="80">
        <v>60</v>
      </c>
      <c r="F714" s="58">
        <f t="shared" si="27"/>
        <v>60</v>
      </c>
      <c r="G714" s="28" t="s">
        <v>225</v>
      </c>
      <c r="H714" s="132" t="s">
        <v>740</v>
      </c>
      <c r="J714">
        <f t="shared" si="30"/>
        <v>0</v>
      </c>
    </row>
    <row r="715" spans="1:10" ht="12.75">
      <c r="A715" s="89"/>
      <c r="B715" s="91">
        <v>38746</v>
      </c>
      <c r="C715" s="79" t="s">
        <v>634</v>
      </c>
      <c r="D715" s="79">
        <v>1</v>
      </c>
      <c r="E715" s="80">
        <v>219</v>
      </c>
      <c r="F715" s="58">
        <f aca="true" t="shared" si="31" ref="F715:F721">E715*D715</f>
        <v>219</v>
      </c>
      <c r="G715" s="48" t="s">
        <v>329</v>
      </c>
      <c r="I715">
        <v>1</v>
      </c>
      <c r="J715">
        <f t="shared" si="30"/>
        <v>1</v>
      </c>
    </row>
    <row r="716" spans="1:10" ht="12.75">
      <c r="A716" s="89"/>
      <c r="B716" s="91"/>
      <c r="C716" s="79" t="s">
        <v>635</v>
      </c>
      <c r="D716" s="79">
        <v>1</v>
      </c>
      <c r="E716" s="80">
        <v>21</v>
      </c>
      <c r="F716" s="58">
        <f t="shared" si="31"/>
        <v>21</v>
      </c>
      <c r="G716" s="48" t="s">
        <v>329</v>
      </c>
      <c r="J716">
        <f t="shared" si="30"/>
        <v>0</v>
      </c>
    </row>
    <row r="717" spans="1:10" ht="12.75">
      <c r="A717" s="89"/>
      <c r="B717" s="91"/>
      <c r="C717" s="79" t="s">
        <v>636</v>
      </c>
      <c r="D717" s="79">
        <v>2</v>
      </c>
      <c r="E717" s="80">
        <v>129</v>
      </c>
      <c r="F717" s="58">
        <f t="shared" si="31"/>
        <v>258</v>
      </c>
      <c r="G717" s="28" t="s">
        <v>225</v>
      </c>
      <c r="H717" s="28" t="s">
        <v>750</v>
      </c>
      <c r="J717">
        <f t="shared" si="30"/>
        <v>0</v>
      </c>
    </row>
    <row r="718" spans="1:10" ht="12.75">
      <c r="A718" s="89"/>
      <c r="B718" s="91"/>
      <c r="C718" s="79" t="s">
        <v>637</v>
      </c>
      <c r="D718" s="79">
        <v>1</v>
      </c>
      <c r="E718" s="80">
        <v>362</v>
      </c>
      <c r="F718" s="58">
        <f t="shared" si="31"/>
        <v>362</v>
      </c>
      <c r="G718" s="28" t="s">
        <v>225</v>
      </c>
      <c r="H718" s="28" t="s">
        <v>750</v>
      </c>
      <c r="J718">
        <f t="shared" si="30"/>
        <v>0</v>
      </c>
    </row>
    <row r="719" spans="1:10" ht="12.75">
      <c r="A719" s="89"/>
      <c r="B719" s="91"/>
      <c r="C719" s="79" t="s">
        <v>638</v>
      </c>
      <c r="D719" s="79">
        <v>2</v>
      </c>
      <c r="E719" s="80">
        <v>236</v>
      </c>
      <c r="F719" s="58">
        <f t="shared" si="31"/>
        <v>472</v>
      </c>
      <c r="G719" s="48" t="s">
        <v>329</v>
      </c>
      <c r="H719" s="132" t="s">
        <v>740</v>
      </c>
      <c r="I719">
        <v>4</v>
      </c>
      <c r="J719">
        <f t="shared" si="30"/>
        <v>8</v>
      </c>
    </row>
    <row r="720" spans="1:10" ht="12.75">
      <c r="A720" s="89"/>
      <c r="B720" s="91"/>
      <c r="C720" s="79" t="s">
        <v>639</v>
      </c>
      <c r="D720" s="79">
        <v>1</v>
      </c>
      <c r="E720" s="80">
        <v>452</v>
      </c>
      <c r="F720" s="58">
        <f t="shared" si="31"/>
        <v>452</v>
      </c>
      <c r="G720" s="48" t="s">
        <v>329</v>
      </c>
      <c r="H720" s="132" t="s">
        <v>740</v>
      </c>
      <c r="I720">
        <v>11</v>
      </c>
      <c r="J720">
        <f t="shared" si="30"/>
        <v>11</v>
      </c>
    </row>
    <row r="721" spans="1:10" ht="12.75">
      <c r="A721" s="89"/>
      <c r="B721" s="91"/>
      <c r="C721" s="79" t="s">
        <v>640</v>
      </c>
      <c r="D721" s="79">
        <v>1</v>
      </c>
      <c r="E721" s="80">
        <v>299</v>
      </c>
      <c r="F721" s="58">
        <f t="shared" si="31"/>
        <v>299</v>
      </c>
      <c r="G721" s="48" t="s">
        <v>329</v>
      </c>
      <c r="H721" s="132" t="s">
        <v>740</v>
      </c>
      <c r="I721">
        <v>9</v>
      </c>
      <c r="J721">
        <f t="shared" si="30"/>
        <v>9</v>
      </c>
    </row>
    <row r="722" spans="1:11" ht="12.75">
      <c r="A722" s="89"/>
      <c r="B722" s="91">
        <v>38750</v>
      </c>
      <c r="C722" s="100" t="s">
        <v>644</v>
      </c>
      <c r="D722" s="100"/>
      <c r="E722" s="101"/>
      <c r="F722" s="68">
        <f>E722*D722</f>
        <v>0</v>
      </c>
      <c r="G722" s="102"/>
      <c r="H722" s="47"/>
      <c r="I722" s="97"/>
      <c r="J722">
        <f t="shared" si="30"/>
        <v>0</v>
      </c>
      <c r="K722" s="97">
        <v>28000</v>
      </c>
    </row>
    <row r="723" spans="1:10" ht="12.75">
      <c r="A723" s="3"/>
      <c r="B723" s="77"/>
      <c r="C723" s="116" t="s">
        <v>667</v>
      </c>
      <c r="D723" s="117">
        <v>1</v>
      </c>
      <c r="E723" s="118">
        <v>1590</v>
      </c>
      <c r="F723" s="58">
        <f aca="true" t="shared" si="32" ref="F723:F920">E723*D723</f>
        <v>1590</v>
      </c>
      <c r="G723" s="17" t="s">
        <v>131</v>
      </c>
      <c r="H723" s="132" t="s">
        <v>740</v>
      </c>
      <c r="I723" s="19">
        <v>1</v>
      </c>
      <c r="J723">
        <f t="shared" si="30"/>
        <v>1</v>
      </c>
    </row>
    <row r="724" spans="1:10" ht="12.75">
      <c r="A724" s="3"/>
      <c r="B724" s="77">
        <v>38772</v>
      </c>
      <c r="C724" s="116" t="s">
        <v>662</v>
      </c>
      <c r="D724" s="117">
        <v>2</v>
      </c>
      <c r="E724" s="118">
        <v>192</v>
      </c>
      <c r="F724" s="58">
        <f t="shared" si="32"/>
        <v>384</v>
      </c>
      <c r="G724" s="48" t="s">
        <v>329</v>
      </c>
      <c r="H724" s="132" t="s">
        <v>740</v>
      </c>
      <c r="I724" s="19">
        <v>4</v>
      </c>
      <c r="J724">
        <f t="shared" si="30"/>
        <v>8</v>
      </c>
    </row>
    <row r="725" spans="1:10" ht="12.75">
      <c r="A725" s="3"/>
      <c r="B725" s="77"/>
      <c r="C725" s="116" t="s">
        <v>663</v>
      </c>
      <c r="D725" s="117">
        <v>1</v>
      </c>
      <c r="E725" s="118">
        <v>89</v>
      </c>
      <c r="F725" s="58">
        <f t="shared" si="32"/>
        <v>89</v>
      </c>
      <c r="G725" s="48" t="s">
        <v>329</v>
      </c>
      <c r="H725" s="132" t="s">
        <v>740</v>
      </c>
      <c r="I725" s="19"/>
      <c r="J725">
        <f t="shared" si="30"/>
        <v>0</v>
      </c>
    </row>
    <row r="726" spans="1:10" ht="12.75">
      <c r="A726" s="3"/>
      <c r="B726" s="77"/>
      <c r="C726" s="116" t="s">
        <v>664</v>
      </c>
      <c r="D726" s="117">
        <v>3</v>
      </c>
      <c r="E726" s="118">
        <v>26</v>
      </c>
      <c r="F726" s="58">
        <f t="shared" si="32"/>
        <v>78</v>
      </c>
      <c r="G726" s="48" t="s">
        <v>329</v>
      </c>
      <c r="H726" s="131" t="s">
        <v>739</v>
      </c>
      <c r="I726" s="19">
        <v>1</v>
      </c>
      <c r="J726">
        <f t="shared" si="30"/>
        <v>3</v>
      </c>
    </row>
    <row r="727" spans="1:10" ht="12.75">
      <c r="A727" s="3"/>
      <c r="B727" s="77"/>
      <c r="C727" s="116" t="s">
        <v>665</v>
      </c>
      <c r="D727" s="117">
        <v>1</v>
      </c>
      <c r="E727" s="118">
        <v>650</v>
      </c>
      <c r="F727" s="58">
        <f t="shared" si="32"/>
        <v>650</v>
      </c>
      <c r="G727" s="48" t="s">
        <v>329</v>
      </c>
      <c r="H727" s="30" t="s">
        <v>242</v>
      </c>
      <c r="I727" s="19">
        <v>4</v>
      </c>
      <c r="J727">
        <f t="shared" si="30"/>
        <v>4</v>
      </c>
    </row>
    <row r="728" spans="1:10" ht="12.75">
      <c r="A728" s="3"/>
      <c r="B728" s="77"/>
      <c r="C728" s="116" t="s">
        <v>666</v>
      </c>
      <c r="D728" s="117">
        <v>1</v>
      </c>
      <c r="E728" s="118">
        <v>371</v>
      </c>
      <c r="F728" s="58">
        <f t="shared" si="32"/>
        <v>371</v>
      </c>
      <c r="G728" s="48" t="s">
        <v>329</v>
      </c>
      <c r="H728" s="131" t="s">
        <v>739</v>
      </c>
      <c r="I728" s="19">
        <v>2</v>
      </c>
      <c r="J728">
        <f t="shared" si="30"/>
        <v>2</v>
      </c>
    </row>
    <row r="729" spans="1:10" ht="12.75">
      <c r="A729" s="3"/>
      <c r="B729" s="77">
        <v>38773</v>
      </c>
      <c r="C729" s="116" t="s">
        <v>670</v>
      </c>
      <c r="D729" s="117">
        <v>3</v>
      </c>
      <c r="E729" s="118">
        <v>250</v>
      </c>
      <c r="F729" s="58">
        <f t="shared" si="32"/>
        <v>750</v>
      </c>
      <c r="G729" s="48" t="s">
        <v>329</v>
      </c>
      <c r="H729" s="131" t="s">
        <v>739</v>
      </c>
      <c r="I729" s="19"/>
      <c r="J729">
        <f t="shared" si="30"/>
        <v>0</v>
      </c>
    </row>
    <row r="730" spans="1:10" ht="12.75">
      <c r="A730" s="3"/>
      <c r="B730" s="77"/>
      <c r="C730" s="116" t="s">
        <v>670</v>
      </c>
      <c r="D730" s="117">
        <v>1</v>
      </c>
      <c r="E730" s="118">
        <v>280</v>
      </c>
      <c r="F730" s="58">
        <f t="shared" si="32"/>
        <v>280</v>
      </c>
      <c r="G730" s="48" t="s">
        <v>329</v>
      </c>
      <c r="H730" s="40"/>
      <c r="I730" s="19"/>
      <c r="J730">
        <f t="shared" si="30"/>
        <v>0</v>
      </c>
    </row>
    <row r="731" spans="1:10" ht="12.75">
      <c r="A731" s="3"/>
      <c r="B731" s="77">
        <v>38774</v>
      </c>
      <c r="C731" s="116" t="s">
        <v>651</v>
      </c>
      <c r="D731" s="117">
        <v>2</v>
      </c>
      <c r="E731" s="118">
        <v>27</v>
      </c>
      <c r="F731" s="58">
        <f t="shared" si="32"/>
        <v>54</v>
      </c>
      <c r="G731" s="28" t="s">
        <v>225</v>
      </c>
      <c r="H731" s="40"/>
      <c r="I731" s="19"/>
      <c r="J731">
        <f t="shared" si="30"/>
        <v>0</v>
      </c>
    </row>
    <row r="732" spans="1:10" ht="12.75">
      <c r="A732" s="3"/>
      <c r="B732" s="77"/>
      <c r="C732" s="116" t="s">
        <v>652</v>
      </c>
      <c r="D732" s="117">
        <v>2</v>
      </c>
      <c r="E732" s="118">
        <v>47</v>
      </c>
      <c r="F732" s="58">
        <f t="shared" si="32"/>
        <v>94</v>
      </c>
      <c r="G732" s="48" t="s">
        <v>329</v>
      </c>
      <c r="H732" s="40"/>
      <c r="I732" s="19">
        <v>2</v>
      </c>
      <c r="J732">
        <f t="shared" si="30"/>
        <v>4</v>
      </c>
    </row>
    <row r="733" spans="1:10" ht="25.5">
      <c r="A733" s="3"/>
      <c r="B733" s="77"/>
      <c r="C733" s="116" t="s">
        <v>653</v>
      </c>
      <c r="D733" s="117">
        <v>1</v>
      </c>
      <c r="E733" s="118">
        <v>219</v>
      </c>
      <c r="F733" s="58">
        <f t="shared" si="32"/>
        <v>219</v>
      </c>
      <c r="G733" s="48" t="s">
        <v>329</v>
      </c>
      <c r="H733" s="40"/>
      <c r="I733" s="19">
        <v>1</v>
      </c>
      <c r="J733">
        <f t="shared" si="30"/>
        <v>1</v>
      </c>
    </row>
    <row r="734" spans="1:10" ht="12.75">
      <c r="A734" s="3"/>
      <c r="B734" s="77"/>
      <c r="C734" s="116" t="s">
        <v>654</v>
      </c>
      <c r="D734" s="117">
        <v>1</v>
      </c>
      <c r="E734" s="118">
        <v>21</v>
      </c>
      <c r="F734" s="58">
        <f t="shared" si="32"/>
        <v>21</v>
      </c>
      <c r="G734" s="48" t="s">
        <v>329</v>
      </c>
      <c r="H734" s="40"/>
      <c r="I734" s="19"/>
      <c r="J734">
        <f t="shared" si="30"/>
        <v>0</v>
      </c>
    </row>
    <row r="735" spans="1:10" ht="12.75">
      <c r="A735" s="3"/>
      <c r="B735" s="77"/>
      <c r="C735" s="116" t="s">
        <v>655</v>
      </c>
      <c r="D735" s="117">
        <v>1</v>
      </c>
      <c r="E735" s="118">
        <v>35</v>
      </c>
      <c r="F735" s="58">
        <f t="shared" si="32"/>
        <v>35</v>
      </c>
      <c r="G735" s="48" t="s">
        <v>329</v>
      </c>
      <c r="H735" s="40"/>
      <c r="I735" s="19"/>
      <c r="J735">
        <f t="shared" si="30"/>
        <v>0</v>
      </c>
    </row>
    <row r="736" spans="1:10" ht="12.75">
      <c r="A736" s="3"/>
      <c r="B736" s="77"/>
      <c r="C736" s="116" t="s">
        <v>658</v>
      </c>
      <c r="D736" s="117">
        <v>2</v>
      </c>
      <c r="E736" s="118">
        <v>9</v>
      </c>
      <c r="F736" s="58">
        <f t="shared" si="32"/>
        <v>18</v>
      </c>
      <c r="G736" s="48" t="s">
        <v>329</v>
      </c>
      <c r="H736" s="40"/>
      <c r="I736" s="19"/>
      <c r="J736">
        <f t="shared" si="30"/>
        <v>0</v>
      </c>
    </row>
    <row r="737" spans="1:10" ht="12.75">
      <c r="A737" s="3"/>
      <c r="B737" s="77"/>
      <c r="C737" s="116" t="s">
        <v>659</v>
      </c>
      <c r="D737" s="117">
        <v>1</v>
      </c>
      <c r="E737" s="118">
        <v>29</v>
      </c>
      <c r="F737" s="58">
        <f t="shared" si="32"/>
        <v>29</v>
      </c>
      <c r="G737" s="48" t="s">
        <v>329</v>
      </c>
      <c r="H737" s="40"/>
      <c r="I737" s="19"/>
      <c r="J737">
        <f t="shared" si="30"/>
        <v>0</v>
      </c>
    </row>
    <row r="738" spans="1:10" ht="12.75">
      <c r="A738" s="3"/>
      <c r="B738" s="77"/>
      <c r="C738" s="116" t="s">
        <v>660</v>
      </c>
      <c r="D738" s="117">
        <v>1</v>
      </c>
      <c r="E738" s="118">
        <v>13</v>
      </c>
      <c r="F738" s="58">
        <f t="shared" si="32"/>
        <v>13</v>
      </c>
      <c r="G738" s="48" t="s">
        <v>329</v>
      </c>
      <c r="H738" s="40"/>
      <c r="I738" s="19"/>
      <c r="J738">
        <f t="shared" si="30"/>
        <v>0</v>
      </c>
    </row>
    <row r="739" spans="1:10" ht="12.75">
      <c r="A739" s="3"/>
      <c r="B739" s="77"/>
      <c r="C739" s="116" t="s">
        <v>656</v>
      </c>
      <c r="D739" s="117">
        <v>2</v>
      </c>
      <c r="E739" s="118">
        <v>32</v>
      </c>
      <c r="F739" s="58">
        <f t="shared" si="32"/>
        <v>64</v>
      </c>
      <c r="G739" s="28" t="s">
        <v>225</v>
      </c>
      <c r="H739" s="40"/>
      <c r="I739" s="19"/>
      <c r="J739">
        <f t="shared" si="30"/>
        <v>0</v>
      </c>
    </row>
    <row r="740" spans="1:10" ht="12.75">
      <c r="A740" s="3"/>
      <c r="B740" s="77"/>
      <c r="C740" s="116" t="s">
        <v>657</v>
      </c>
      <c r="D740" s="117">
        <v>1</v>
      </c>
      <c r="E740" s="118">
        <v>48</v>
      </c>
      <c r="F740" s="58">
        <f t="shared" si="32"/>
        <v>48</v>
      </c>
      <c r="G740" s="28" t="s">
        <v>225</v>
      </c>
      <c r="H740" s="40"/>
      <c r="I740" s="19"/>
      <c r="J740">
        <f t="shared" si="30"/>
        <v>0</v>
      </c>
    </row>
    <row r="741" spans="1:10" ht="12.75">
      <c r="A741" s="3"/>
      <c r="B741" s="77"/>
      <c r="C741" s="116" t="s">
        <v>661</v>
      </c>
      <c r="D741" s="117">
        <v>2</v>
      </c>
      <c r="E741" s="118">
        <v>13</v>
      </c>
      <c r="F741" s="58">
        <f t="shared" si="32"/>
        <v>26</v>
      </c>
      <c r="G741" s="17" t="s">
        <v>131</v>
      </c>
      <c r="H741" s="40"/>
      <c r="I741" s="19"/>
      <c r="J741">
        <f t="shared" si="30"/>
        <v>0</v>
      </c>
    </row>
    <row r="742" spans="1:10" ht="12.75">
      <c r="A742" s="3"/>
      <c r="B742" s="77">
        <v>38780</v>
      </c>
      <c r="C742" s="116" t="s">
        <v>674</v>
      </c>
      <c r="D742" s="117">
        <v>1</v>
      </c>
      <c r="E742" s="118">
        <v>179</v>
      </c>
      <c r="F742" s="58">
        <f t="shared" si="32"/>
        <v>179</v>
      </c>
      <c r="G742" s="70" t="s">
        <v>673</v>
      </c>
      <c r="H742" s="40"/>
      <c r="I742" s="19"/>
      <c r="J742">
        <f t="shared" si="30"/>
        <v>0</v>
      </c>
    </row>
    <row r="743" spans="1:10" ht="12.75">
      <c r="A743" s="3"/>
      <c r="B743" s="77"/>
      <c r="C743" s="116" t="s">
        <v>668</v>
      </c>
      <c r="D743" s="117">
        <v>3</v>
      </c>
      <c r="E743" s="118">
        <v>189</v>
      </c>
      <c r="F743" s="58">
        <f t="shared" si="32"/>
        <v>567</v>
      </c>
      <c r="G743" s="26" t="s">
        <v>223</v>
      </c>
      <c r="H743" s="30" t="s">
        <v>242</v>
      </c>
      <c r="I743" s="19"/>
      <c r="J743">
        <f t="shared" si="30"/>
        <v>0</v>
      </c>
    </row>
    <row r="744" spans="1:10" ht="12.75">
      <c r="A744" s="3"/>
      <c r="B744" s="77"/>
      <c r="C744" s="116" t="s">
        <v>675</v>
      </c>
      <c r="D744" s="117">
        <v>1</v>
      </c>
      <c r="E744" s="118">
        <v>15</v>
      </c>
      <c r="F744" s="58">
        <f t="shared" si="32"/>
        <v>15</v>
      </c>
      <c r="G744" s="48" t="s">
        <v>329</v>
      </c>
      <c r="H744" s="40"/>
      <c r="I744" s="19"/>
      <c r="J744">
        <f t="shared" si="30"/>
        <v>0</v>
      </c>
    </row>
    <row r="745" spans="1:10" ht="12.75">
      <c r="A745" s="3"/>
      <c r="B745" s="77">
        <v>38789</v>
      </c>
      <c r="C745" s="116" t="s">
        <v>678</v>
      </c>
      <c r="D745" s="117">
        <v>1</v>
      </c>
      <c r="E745" s="118">
        <v>66</v>
      </c>
      <c r="F745" s="58">
        <f t="shared" si="32"/>
        <v>66</v>
      </c>
      <c r="G745" s="48" t="s">
        <v>329</v>
      </c>
      <c r="H745" s="40"/>
      <c r="I745" s="19">
        <v>1</v>
      </c>
      <c r="J745">
        <f t="shared" si="30"/>
        <v>1</v>
      </c>
    </row>
    <row r="746" spans="1:10" ht="12.75">
      <c r="A746" s="3"/>
      <c r="B746" s="77"/>
      <c r="C746" s="116" t="s">
        <v>679</v>
      </c>
      <c r="D746" s="117">
        <v>1</v>
      </c>
      <c r="E746" s="118">
        <v>310</v>
      </c>
      <c r="F746" s="58">
        <f t="shared" si="32"/>
        <v>310</v>
      </c>
      <c r="G746" s="48" t="s">
        <v>329</v>
      </c>
      <c r="H746" s="40"/>
      <c r="I746" s="19"/>
      <c r="J746">
        <f t="shared" si="30"/>
        <v>0</v>
      </c>
    </row>
    <row r="747" spans="1:10" ht="12.75">
      <c r="A747" s="3"/>
      <c r="B747" s="77">
        <v>38784</v>
      </c>
      <c r="C747" s="116"/>
      <c r="D747" s="117"/>
      <c r="E747" s="118"/>
      <c r="F747" s="58">
        <f t="shared" si="32"/>
        <v>0</v>
      </c>
      <c r="G747" s="70"/>
      <c r="H747" s="40"/>
      <c r="I747" s="19"/>
      <c r="J747">
        <f t="shared" si="30"/>
        <v>0</v>
      </c>
    </row>
    <row r="748" spans="1:10" ht="12.75">
      <c r="A748" s="3"/>
      <c r="B748" s="77">
        <v>38792</v>
      </c>
      <c r="C748" s="116" t="s">
        <v>676</v>
      </c>
      <c r="D748" s="117">
        <v>1</v>
      </c>
      <c r="E748" s="118">
        <v>104</v>
      </c>
      <c r="F748" s="58">
        <f t="shared" si="32"/>
        <v>104</v>
      </c>
      <c r="G748" s="26" t="s">
        <v>223</v>
      </c>
      <c r="H748" s="39" t="s">
        <v>280</v>
      </c>
      <c r="I748" s="19">
        <v>1</v>
      </c>
      <c r="J748">
        <f t="shared" si="30"/>
        <v>1</v>
      </c>
    </row>
    <row r="749" spans="1:10" ht="12.75">
      <c r="A749" s="3"/>
      <c r="B749" s="77"/>
      <c r="C749" s="116" t="s">
        <v>677</v>
      </c>
      <c r="D749" s="117">
        <v>2</v>
      </c>
      <c r="E749" s="118">
        <v>95</v>
      </c>
      <c r="F749" s="58">
        <f t="shared" si="32"/>
        <v>190</v>
      </c>
      <c r="G749" s="70"/>
      <c r="H749" s="28" t="s">
        <v>738</v>
      </c>
      <c r="I749" s="19"/>
      <c r="J749">
        <f t="shared" si="30"/>
        <v>0</v>
      </c>
    </row>
    <row r="750" spans="1:11" ht="12.75">
      <c r="A750" s="3"/>
      <c r="B750" s="77"/>
      <c r="C750" s="119" t="s">
        <v>688</v>
      </c>
      <c r="D750" s="100"/>
      <c r="E750" s="101"/>
      <c r="F750" s="68"/>
      <c r="G750" s="120"/>
      <c r="H750" s="47"/>
      <c r="I750" s="97"/>
      <c r="J750">
        <f t="shared" si="30"/>
        <v>0</v>
      </c>
      <c r="K750" s="97">
        <v>14000</v>
      </c>
    </row>
    <row r="751" spans="1:10" ht="12.75">
      <c r="A751" s="3"/>
      <c r="B751" s="77">
        <v>38793</v>
      </c>
      <c r="C751" s="116" t="s">
        <v>671</v>
      </c>
      <c r="D751" s="117">
        <v>1</v>
      </c>
      <c r="E751" s="118">
        <v>1700</v>
      </c>
      <c r="F751" s="58">
        <f t="shared" si="32"/>
        <v>1700</v>
      </c>
      <c r="G751" s="17" t="s">
        <v>131</v>
      </c>
      <c r="H751" s="40"/>
      <c r="I751" s="19"/>
      <c r="J751">
        <f t="shared" si="30"/>
        <v>0</v>
      </c>
    </row>
    <row r="752" spans="1:10" ht="12.75">
      <c r="A752" s="3"/>
      <c r="B752" s="77"/>
      <c r="C752" s="116" t="s">
        <v>672</v>
      </c>
      <c r="D752" s="117">
        <v>1</v>
      </c>
      <c r="E752" s="118">
        <v>700</v>
      </c>
      <c r="F752" s="58">
        <f t="shared" si="32"/>
        <v>700</v>
      </c>
      <c r="G752" s="17" t="s">
        <v>131</v>
      </c>
      <c r="H752" s="39" t="s">
        <v>280</v>
      </c>
      <c r="I752" s="19"/>
      <c r="J752">
        <f t="shared" si="30"/>
        <v>0</v>
      </c>
    </row>
    <row r="753" spans="1:10" ht="12.75">
      <c r="A753" s="3"/>
      <c r="B753" s="77"/>
      <c r="C753" s="116" t="s">
        <v>680</v>
      </c>
      <c r="D753" s="117">
        <v>3</v>
      </c>
      <c r="E753" s="118">
        <v>190</v>
      </c>
      <c r="F753" s="58">
        <f t="shared" si="32"/>
        <v>570</v>
      </c>
      <c r="G753" s="26" t="s">
        <v>223</v>
      </c>
      <c r="H753" s="39" t="s">
        <v>280</v>
      </c>
      <c r="I753" s="19">
        <v>3</v>
      </c>
      <c r="J753">
        <f t="shared" si="30"/>
        <v>9</v>
      </c>
    </row>
    <row r="754" spans="1:10" ht="12.75">
      <c r="A754" s="3"/>
      <c r="B754" s="77"/>
      <c r="C754" s="116" t="s">
        <v>681</v>
      </c>
      <c r="D754" s="117">
        <v>15</v>
      </c>
      <c r="E754" s="118">
        <v>120</v>
      </c>
      <c r="F754" s="58">
        <f t="shared" si="32"/>
        <v>1800</v>
      </c>
      <c r="G754" s="26" t="s">
        <v>223</v>
      </c>
      <c r="H754" s="39" t="s">
        <v>280</v>
      </c>
      <c r="I754" s="19">
        <v>2</v>
      </c>
      <c r="J754">
        <f t="shared" si="30"/>
        <v>30</v>
      </c>
    </row>
    <row r="755" spans="1:10" ht="12.75">
      <c r="A755" s="3"/>
      <c r="B755" s="77"/>
      <c r="C755" s="116" t="s">
        <v>682</v>
      </c>
      <c r="D755" s="117">
        <v>1</v>
      </c>
      <c r="E755" s="118">
        <v>5000</v>
      </c>
      <c r="F755" s="58">
        <f t="shared" si="32"/>
        <v>5000</v>
      </c>
      <c r="G755" s="17" t="s">
        <v>131</v>
      </c>
      <c r="H755" s="39" t="s">
        <v>280</v>
      </c>
      <c r="I755" s="19">
        <v>10</v>
      </c>
      <c r="J755">
        <f t="shared" si="30"/>
        <v>10</v>
      </c>
    </row>
    <row r="756" spans="1:10" ht="12.75">
      <c r="A756" s="3"/>
      <c r="B756" s="77"/>
      <c r="C756" s="116" t="s">
        <v>683</v>
      </c>
      <c r="D756" s="117">
        <v>1</v>
      </c>
      <c r="E756" s="118">
        <v>180</v>
      </c>
      <c r="F756" s="58">
        <f t="shared" si="32"/>
        <v>180</v>
      </c>
      <c r="G756" s="17" t="s">
        <v>131</v>
      </c>
      <c r="H756" s="39" t="s">
        <v>280</v>
      </c>
      <c r="I756" s="19"/>
      <c r="J756">
        <f t="shared" si="30"/>
        <v>0</v>
      </c>
    </row>
    <row r="757" spans="1:10" ht="12.75">
      <c r="A757" s="3"/>
      <c r="B757" s="77"/>
      <c r="C757" s="116" t="s">
        <v>684</v>
      </c>
      <c r="D757" s="117">
        <v>2</v>
      </c>
      <c r="E757" s="118">
        <v>50</v>
      </c>
      <c r="F757" s="58">
        <f t="shared" si="32"/>
        <v>100</v>
      </c>
      <c r="G757" s="70"/>
      <c r="H757" s="130"/>
      <c r="I757" s="19"/>
      <c r="J757">
        <f t="shared" si="30"/>
        <v>0</v>
      </c>
    </row>
    <row r="758" spans="1:10" ht="12.75">
      <c r="A758" s="3"/>
      <c r="B758" s="77"/>
      <c r="C758" s="116" t="s">
        <v>651</v>
      </c>
      <c r="D758" s="117">
        <v>2</v>
      </c>
      <c r="E758" s="118">
        <v>27</v>
      </c>
      <c r="F758" s="58">
        <f t="shared" si="32"/>
        <v>54</v>
      </c>
      <c r="G758" s="70"/>
      <c r="H758" s="132" t="s">
        <v>740</v>
      </c>
      <c r="I758" s="19"/>
      <c r="J758">
        <f t="shared" si="30"/>
        <v>0</v>
      </c>
    </row>
    <row r="759" spans="1:10" ht="12.75">
      <c r="A759" s="3"/>
      <c r="B759" s="77"/>
      <c r="C759" s="116" t="s">
        <v>561</v>
      </c>
      <c r="D759" s="117">
        <v>1</v>
      </c>
      <c r="E759" s="118">
        <v>37</v>
      </c>
      <c r="F759" s="58">
        <f t="shared" si="32"/>
        <v>37</v>
      </c>
      <c r="G759" s="70"/>
      <c r="H759" s="130"/>
      <c r="I759" s="19"/>
      <c r="J759">
        <f t="shared" si="30"/>
        <v>0</v>
      </c>
    </row>
    <row r="760" spans="1:10" ht="12.75">
      <c r="A760" s="3"/>
      <c r="B760" s="77"/>
      <c r="C760" s="116" t="s">
        <v>685</v>
      </c>
      <c r="D760" s="117">
        <v>1</v>
      </c>
      <c r="E760" s="118">
        <v>74</v>
      </c>
      <c r="F760" s="58">
        <f t="shared" si="32"/>
        <v>74</v>
      </c>
      <c r="G760" s="70"/>
      <c r="H760" s="130"/>
      <c r="I760" s="19"/>
      <c r="J760">
        <f t="shared" si="30"/>
        <v>0</v>
      </c>
    </row>
    <row r="761" spans="1:10" ht="12.75">
      <c r="A761" s="3"/>
      <c r="B761" s="77"/>
      <c r="C761" s="116" t="s">
        <v>686</v>
      </c>
      <c r="D761" s="117">
        <v>2</v>
      </c>
      <c r="E761" s="118">
        <v>35</v>
      </c>
      <c r="F761" s="58">
        <f t="shared" si="32"/>
        <v>70</v>
      </c>
      <c r="G761" s="70"/>
      <c r="H761" s="130"/>
      <c r="I761" s="19"/>
      <c r="J761">
        <f t="shared" si="30"/>
        <v>0</v>
      </c>
    </row>
    <row r="762" spans="1:10" ht="12.75">
      <c r="A762" s="3"/>
      <c r="B762" s="77"/>
      <c r="C762" s="116" t="s">
        <v>635</v>
      </c>
      <c r="D762" s="117">
        <v>2</v>
      </c>
      <c r="E762" s="118">
        <v>6</v>
      </c>
      <c r="F762" s="58">
        <f t="shared" si="32"/>
        <v>12</v>
      </c>
      <c r="G762" s="48" t="s">
        <v>329</v>
      </c>
      <c r="H762" s="130"/>
      <c r="I762" s="19"/>
      <c r="J762">
        <f t="shared" si="30"/>
        <v>0</v>
      </c>
    </row>
    <row r="763" spans="1:10" ht="12.75">
      <c r="A763" s="3"/>
      <c r="B763" s="77">
        <v>38795</v>
      </c>
      <c r="C763" s="116" t="s">
        <v>62</v>
      </c>
      <c r="D763" s="117">
        <v>1</v>
      </c>
      <c r="E763" s="118">
        <v>80</v>
      </c>
      <c r="F763" s="58">
        <f t="shared" si="32"/>
        <v>80</v>
      </c>
      <c r="G763" s="70"/>
      <c r="H763" s="39" t="s">
        <v>280</v>
      </c>
      <c r="I763" s="19"/>
      <c r="J763">
        <f aca="true" t="shared" si="33" ref="J763:J826">I763*D763</f>
        <v>0</v>
      </c>
    </row>
    <row r="764" spans="1:10" ht="12.75">
      <c r="A764" s="3"/>
      <c r="B764" s="77">
        <v>38796</v>
      </c>
      <c r="C764" s="116" t="s">
        <v>687</v>
      </c>
      <c r="D764" s="117">
        <v>1</v>
      </c>
      <c r="E764" s="118">
        <v>500</v>
      </c>
      <c r="F764" s="58">
        <f t="shared" si="32"/>
        <v>500</v>
      </c>
      <c r="G764" s="48" t="s">
        <v>329</v>
      </c>
      <c r="H764" s="132" t="s">
        <v>740</v>
      </c>
      <c r="I764" s="19"/>
      <c r="J764">
        <f t="shared" si="33"/>
        <v>0</v>
      </c>
    </row>
    <row r="765" spans="1:11" ht="12.75">
      <c r="A765" s="3"/>
      <c r="B765" s="77">
        <v>38800</v>
      </c>
      <c r="C765" s="119" t="s">
        <v>645</v>
      </c>
      <c r="D765" s="100"/>
      <c r="E765" s="101"/>
      <c r="F765" s="68"/>
      <c r="G765" s="120"/>
      <c r="H765" s="128"/>
      <c r="I765" s="97"/>
      <c r="J765">
        <f t="shared" si="33"/>
        <v>0</v>
      </c>
      <c r="K765" s="97">
        <v>4500</v>
      </c>
    </row>
    <row r="766" spans="1:11" ht="12.75">
      <c r="A766" s="3"/>
      <c r="B766" s="77"/>
      <c r="C766" s="122" t="s">
        <v>689</v>
      </c>
      <c r="D766" s="100"/>
      <c r="E766" s="101"/>
      <c r="F766" s="68"/>
      <c r="G766" s="120"/>
      <c r="H766" s="128"/>
      <c r="I766" s="97"/>
      <c r="J766">
        <f t="shared" si="33"/>
        <v>0</v>
      </c>
      <c r="K766" s="97">
        <v>2000</v>
      </c>
    </row>
    <row r="767" spans="1:10" ht="12.75">
      <c r="A767" s="3"/>
      <c r="B767" s="77"/>
      <c r="C767" s="116" t="s">
        <v>690</v>
      </c>
      <c r="D767" s="117">
        <v>23</v>
      </c>
      <c r="E767" s="118">
        <v>45</v>
      </c>
      <c r="F767" s="58">
        <f t="shared" si="32"/>
        <v>1035</v>
      </c>
      <c r="G767" s="70"/>
      <c r="H767" s="130"/>
      <c r="I767" s="19">
        <v>0.3</v>
      </c>
      <c r="J767">
        <f t="shared" si="33"/>
        <v>6.8999999999999995</v>
      </c>
    </row>
    <row r="768" spans="1:10" ht="12.75">
      <c r="A768" s="3"/>
      <c r="B768" s="77"/>
      <c r="C768" s="116" t="s">
        <v>691</v>
      </c>
      <c r="D768" s="117">
        <v>1</v>
      </c>
      <c r="E768" s="118">
        <v>59</v>
      </c>
      <c r="F768" s="58">
        <f t="shared" si="32"/>
        <v>59</v>
      </c>
      <c r="G768" s="48" t="s">
        <v>329</v>
      </c>
      <c r="H768" s="130"/>
      <c r="I768" s="19"/>
      <c r="J768">
        <f t="shared" si="33"/>
        <v>0</v>
      </c>
    </row>
    <row r="769" spans="1:10" ht="12.75">
      <c r="A769" s="3"/>
      <c r="B769" s="77"/>
      <c r="C769" s="116" t="s">
        <v>692</v>
      </c>
      <c r="D769" s="117">
        <v>1</v>
      </c>
      <c r="E769" s="118">
        <v>39</v>
      </c>
      <c r="F769" s="58">
        <f t="shared" si="32"/>
        <v>39</v>
      </c>
      <c r="G769" s="48" t="s">
        <v>329</v>
      </c>
      <c r="H769" s="130"/>
      <c r="I769" s="19"/>
      <c r="J769">
        <f t="shared" si="33"/>
        <v>0</v>
      </c>
    </row>
    <row r="770" spans="1:10" ht="12.75">
      <c r="A770" s="3"/>
      <c r="B770" s="77"/>
      <c r="C770" s="116" t="s">
        <v>693</v>
      </c>
      <c r="D770" s="117">
        <v>1</v>
      </c>
      <c r="E770" s="118">
        <v>13</v>
      </c>
      <c r="F770" s="58">
        <f t="shared" si="32"/>
        <v>13</v>
      </c>
      <c r="G770" s="48" t="s">
        <v>329</v>
      </c>
      <c r="H770" s="130"/>
      <c r="I770" s="19"/>
      <c r="J770">
        <f t="shared" si="33"/>
        <v>0</v>
      </c>
    </row>
    <row r="771" spans="1:10" ht="12.75">
      <c r="A771" s="3"/>
      <c r="B771" s="77">
        <v>38801</v>
      </c>
      <c r="C771" s="116" t="s">
        <v>694</v>
      </c>
      <c r="D771" s="117">
        <v>2</v>
      </c>
      <c r="E771" s="118">
        <v>40</v>
      </c>
      <c r="F771" s="58">
        <f t="shared" si="32"/>
        <v>80</v>
      </c>
      <c r="G771" s="48" t="s">
        <v>329</v>
      </c>
      <c r="H771" s="130"/>
      <c r="I771" s="19">
        <v>6</v>
      </c>
      <c r="J771">
        <f t="shared" si="33"/>
        <v>12</v>
      </c>
    </row>
    <row r="772" spans="1:10" ht="12.75">
      <c r="A772" s="3"/>
      <c r="B772" s="77">
        <v>38802</v>
      </c>
      <c r="C772" s="116" t="s">
        <v>695</v>
      </c>
      <c r="D772" s="117">
        <v>1</v>
      </c>
      <c r="E772" s="118">
        <v>250</v>
      </c>
      <c r="F772" s="58">
        <f t="shared" si="32"/>
        <v>250</v>
      </c>
      <c r="G772" s="48" t="s">
        <v>329</v>
      </c>
      <c r="H772" s="130"/>
      <c r="I772" s="19"/>
      <c r="J772">
        <f t="shared" si="33"/>
        <v>0</v>
      </c>
    </row>
    <row r="773" spans="1:10" ht="12.75">
      <c r="A773" s="3"/>
      <c r="B773" s="77"/>
      <c r="C773" s="116" t="s">
        <v>696</v>
      </c>
      <c r="D773" s="117">
        <v>4</v>
      </c>
      <c r="E773" s="118">
        <v>45</v>
      </c>
      <c r="F773" s="58">
        <f t="shared" si="32"/>
        <v>180</v>
      </c>
      <c r="G773" s="70"/>
      <c r="H773" s="130"/>
      <c r="I773" s="19">
        <v>1.5</v>
      </c>
      <c r="J773">
        <f t="shared" si="33"/>
        <v>6</v>
      </c>
    </row>
    <row r="774" spans="1:10" ht="12.75">
      <c r="A774" s="3"/>
      <c r="B774" s="77"/>
      <c r="C774" s="116" t="s">
        <v>697</v>
      </c>
      <c r="D774" s="117">
        <v>1</v>
      </c>
      <c r="E774" s="118">
        <v>700</v>
      </c>
      <c r="F774" s="58">
        <f t="shared" si="32"/>
        <v>700</v>
      </c>
      <c r="G774" s="70"/>
      <c r="H774" s="130"/>
      <c r="I774" s="19">
        <v>3</v>
      </c>
      <c r="J774">
        <f t="shared" si="33"/>
        <v>3</v>
      </c>
    </row>
    <row r="775" spans="1:10" ht="12.75">
      <c r="A775" s="3"/>
      <c r="B775" s="77"/>
      <c r="C775" s="116" t="s">
        <v>698</v>
      </c>
      <c r="D775" s="117">
        <v>2</v>
      </c>
      <c r="E775" s="118">
        <v>112</v>
      </c>
      <c r="F775" s="58">
        <f t="shared" si="32"/>
        <v>224</v>
      </c>
      <c r="G775" s="70"/>
      <c r="H775" s="130"/>
      <c r="I775" s="19"/>
      <c r="J775">
        <f t="shared" si="33"/>
        <v>0</v>
      </c>
    </row>
    <row r="776" spans="1:10" ht="12.75">
      <c r="A776" s="3"/>
      <c r="B776" s="77"/>
      <c r="C776" s="116" t="s">
        <v>699</v>
      </c>
      <c r="D776" s="117">
        <v>2</v>
      </c>
      <c r="E776" s="118">
        <v>50</v>
      </c>
      <c r="F776" s="58">
        <f t="shared" si="32"/>
        <v>100</v>
      </c>
      <c r="G776" s="70"/>
      <c r="H776" s="130"/>
      <c r="I776" s="19">
        <v>1</v>
      </c>
      <c r="J776">
        <f t="shared" si="33"/>
        <v>2</v>
      </c>
    </row>
    <row r="777" spans="1:10" ht="12.75">
      <c r="A777" s="3"/>
      <c r="B777" s="77"/>
      <c r="C777" s="116" t="s">
        <v>700</v>
      </c>
      <c r="D777" s="117">
        <v>1</v>
      </c>
      <c r="E777" s="118">
        <v>15</v>
      </c>
      <c r="F777" s="58">
        <f t="shared" si="32"/>
        <v>15</v>
      </c>
      <c r="G777" s="48" t="s">
        <v>329</v>
      </c>
      <c r="H777" s="130"/>
      <c r="I777" s="19"/>
      <c r="J777">
        <f t="shared" si="33"/>
        <v>0</v>
      </c>
    </row>
    <row r="778" spans="1:10" ht="12.75">
      <c r="A778" s="3"/>
      <c r="B778" s="77">
        <v>38803</v>
      </c>
      <c r="C778" s="122" t="s">
        <v>701</v>
      </c>
      <c r="D778" s="117"/>
      <c r="E778" s="118"/>
      <c r="F778" s="58">
        <f t="shared" si="32"/>
        <v>0</v>
      </c>
      <c r="G778" s="70"/>
      <c r="H778" s="130"/>
      <c r="I778" s="19"/>
      <c r="J778">
        <f t="shared" si="33"/>
        <v>0</v>
      </c>
    </row>
    <row r="779" spans="1:10" ht="12.75">
      <c r="A779" s="3"/>
      <c r="B779" s="77">
        <v>38814</v>
      </c>
      <c r="C779" s="122" t="s">
        <v>689</v>
      </c>
      <c r="D779" s="117"/>
      <c r="E779" s="118"/>
      <c r="F779" s="58">
        <f t="shared" si="32"/>
        <v>0</v>
      </c>
      <c r="G779" s="70"/>
      <c r="H779" s="130"/>
      <c r="I779" s="19"/>
      <c r="J779">
        <f t="shared" si="33"/>
        <v>0</v>
      </c>
    </row>
    <row r="780" spans="1:10" ht="12.75">
      <c r="A780" s="3"/>
      <c r="B780" s="77">
        <v>38818</v>
      </c>
      <c r="C780" s="116" t="s">
        <v>550</v>
      </c>
      <c r="D780" s="117">
        <v>1</v>
      </c>
      <c r="E780" s="118">
        <v>93</v>
      </c>
      <c r="F780" s="58">
        <f t="shared" si="32"/>
        <v>93</v>
      </c>
      <c r="G780" s="70"/>
      <c r="H780" s="130"/>
      <c r="I780" s="19"/>
      <c r="J780">
        <f t="shared" si="33"/>
        <v>0</v>
      </c>
    </row>
    <row r="781" spans="1:10" ht="12.75">
      <c r="A781" s="3"/>
      <c r="B781" s="77"/>
      <c r="C781" s="116" t="s">
        <v>702</v>
      </c>
      <c r="D781" s="117">
        <v>3</v>
      </c>
      <c r="E781" s="118">
        <v>45</v>
      </c>
      <c r="F781" s="58">
        <f t="shared" si="32"/>
        <v>135</v>
      </c>
      <c r="G781" s="48" t="s">
        <v>329</v>
      </c>
      <c r="H781" s="130"/>
      <c r="I781" s="19"/>
      <c r="J781">
        <f t="shared" si="33"/>
        <v>0</v>
      </c>
    </row>
    <row r="782" spans="1:10" ht="12.75">
      <c r="A782" s="3"/>
      <c r="B782" s="77"/>
      <c r="C782" s="116" t="s">
        <v>705</v>
      </c>
      <c r="D782" s="117">
        <v>1</v>
      </c>
      <c r="E782" s="118">
        <v>100</v>
      </c>
      <c r="F782" s="58">
        <f t="shared" si="32"/>
        <v>100</v>
      </c>
      <c r="G782" s="48" t="s">
        <v>329</v>
      </c>
      <c r="H782" s="131" t="s">
        <v>739</v>
      </c>
      <c r="I782" s="19">
        <v>1</v>
      </c>
      <c r="J782">
        <f t="shared" si="33"/>
        <v>1</v>
      </c>
    </row>
    <row r="783" spans="1:10" ht="12.75">
      <c r="A783" s="3"/>
      <c r="B783" s="77"/>
      <c r="C783" s="116" t="s">
        <v>703</v>
      </c>
      <c r="D783" s="117">
        <v>1</v>
      </c>
      <c r="E783" s="118">
        <v>1490</v>
      </c>
      <c r="F783" s="58">
        <f t="shared" si="32"/>
        <v>1490</v>
      </c>
      <c r="G783" s="48" t="s">
        <v>329</v>
      </c>
      <c r="H783" s="131" t="s">
        <v>739</v>
      </c>
      <c r="I783" s="19">
        <v>4</v>
      </c>
      <c r="J783">
        <f t="shared" si="33"/>
        <v>4</v>
      </c>
    </row>
    <row r="784" spans="1:10" ht="12.75">
      <c r="A784" s="3"/>
      <c r="B784" s="77">
        <v>38822</v>
      </c>
      <c r="C784" s="122" t="s">
        <v>689</v>
      </c>
      <c r="D784" s="117"/>
      <c r="E784" s="118"/>
      <c r="F784" s="58">
        <f t="shared" si="32"/>
        <v>0</v>
      </c>
      <c r="G784" s="123"/>
      <c r="H784" s="130"/>
      <c r="I784" s="19"/>
      <c r="J784">
        <f t="shared" si="33"/>
        <v>0</v>
      </c>
    </row>
    <row r="785" spans="1:10" ht="12.75">
      <c r="A785" s="3"/>
      <c r="B785" s="77"/>
      <c r="C785" s="79" t="s">
        <v>634</v>
      </c>
      <c r="D785" s="79">
        <v>1</v>
      </c>
      <c r="E785" s="80">
        <v>219</v>
      </c>
      <c r="F785" s="58">
        <f t="shared" si="32"/>
        <v>219</v>
      </c>
      <c r="G785" s="48" t="s">
        <v>329</v>
      </c>
      <c r="H785" s="131" t="s">
        <v>739</v>
      </c>
      <c r="I785" s="19">
        <v>1</v>
      </c>
      <c r="J785">
        <f t="shared" si="33"/>
        <v>1</v>
      </c>
    </row>
    <row r="786" spans="1:10" ht="12.75">
      <c r="A786" s="3"/>
      <c r="B786" s="77"/>
      <c r="C786" s="116" t="s">
        <v>635</v>
      </c>
      <c r="D786" s="117">
        <v>2</v>
      </c>
      <c r="E786" s="118">
        <v>15</v>
      </c>
      <c r="F786" s="58">
        <f t="shared" si="32"/>
        <v>30</v>
      </c>
      <c r="G786" s="48" t="s">
        <v>329</v>
      </c>
      <c r="H786" s="130"/>
      <c r="I786" s="19"/>
      <c r="J786">
        <f t="shared" si="33"/>
        <v>0</v>
      </c>
    </row>
    <row r="787" spans="1:10" ht="12.75">
      <c r="A787" s="3"/>
      <c r="B787" s="77">
        <v>38824</v>
      </c>
      <c r="C787" s="116" t="s">
        <v>704</v>
      </c>
      <c r="D787" s="117">
        <v>3</v>
      </c>
      <c r="E787" s="118">
        <v>55</v>
      </c>
      <c r="F787" s="58">
        <f t="shared" si="32"/>
        <v>165</v>
      </c>
      <c r="G787" s="48" t="s">
        <v>329</v>
      </c>
      <c r="H787" s="131" t="s">
        <v>739</v>
      </c>
      <c r="I787" s="19">
        <v>1</v>
      </c>
      <c r="J787">
        <f t="shared" si="33"/>
        <v>3</v>
      </c>
    </row>
    <row r="788" spans="1:10" ht="12.75">
      <c r="A788" s="3"/>
      <c r="B788" s="77">
        <v>38825</v>
      </c>
      <c r="C788" s="116" t="s">
        <v>706</v>
      </c>
      <c r="D788" s="117">
        <v>2</v>
      </c>
      <c r="E788" s="118">
        <v>36</v>
      </c>
      <c r="F788" s="58">
        <f t="shared" si="32"/>
        <v>72</v>
      </c>
      <c r="G788" s="48" t="s">
        <v>329</v>
      </c>
      <c r="H788" s="135"/>
      <c r="I788" s="19"/>
      <c r="J788">
        <f t="shared" si="33"/>
        <v>0</v>
      </c>
    </row>
    <row r="789" spans="1:10" ht="12.75">
      <c r="A789" s="3"/>
      <c r="B789" s="77"/>
      <c r="C789" s="116" t="s">
        <v>707</v>
      </c>
      <c r="D789" s="117">
        <v>2</v>
      </c>
      <c r="E789" s="118">
        <v>20</v>
      </c>
      <c r="F789" s="58">
        <f t="shared" si="32"/>
        <v>40</v>
      </c>
      <c r="G789" s="48" t="s">
        <v>329</v>
      </c>
      <c r="H789" s="131" t="s">
        <v>739</v>
      </c>
      <c r="I789" s="19"/>
      <c r="J789">
        <f t="shared" si="33"/>
        <v>0</v>
      </c>
    </row>
    <row r="790" spans="1:10" ht="12.75">
      <c r="A790" s="3"/>
      <c r="B790" s="77"/>
      <c r="C790" s="116" t="s">
        <v>655</v>
      </c>
      <c r="D790" s="117">
        <v>3</v>
      </c>
      <c r="E790" s="118">
        <v>35</v>
      </c>
      <c r="F790" s="58">
        <f t="shared" si="32"/>
        <v>105</v>
      </c>
      <c r="G790" s="48" t="s">
        <v>329</v>
      </c>
      <c r="H790" s="130"/>
      <c r="I790" s="19"/>
      <c r="J790">
        <f t="shared" si="33"/>
        <v>0</v>
      </c>
    </row>
    <row r="791" spans="1:10" ht="12.75">
      <c r="A791" s="3"/>
      <c r="B791" s="77"/>
      <c r="C791" s="116" t="s">
        <v>708</v>
      </c>
      <c r="D791" s="117">
        <v>1</v>
      </c>
      <c r="E791" s="118">
        <v>90</v>
      </c>
      <c r="F791" s="58">
        <f t="shared" si="32"/>
        <v>90</v>
      </c>
      <c r="G791" s="86" t="s">
        <v>629</v>
      </c>
      <c r="H791" s="132" t="s">
        <v>740</v>
      </c>
      <c r="I791" s="19"/>
      <c r="J791">
        <f t="shared" si="33"/>
        <v>0</v>
      </c>
    </row>
    <row r="792" spans="1:10" ht="12.75">
      <c r="A792" s="3"/>
      <c r="B792" s="77"/>
      <c r="C792" s="116" t="s">
        <v>205</v>
      </c>
      <c r="D792" s="117">
        <v>1</v>
      </c>
      <c r="E792" s="118">
        <v>52</v>
      </c>
      <c r="F792" s="58">
        <f t="shared" si="32"/>
        <v>52</v>
      </c>
      <c r="G792" s="86" t="s">
        <v>629</v>
      </c>
      <c r="H792" s="132" t="s">
        <v>740</v>
      </c>
      <c r="I792" s="19"/>
      <c r="J792">
        <f t="shared" si="33"/>
        <v>0</v>
      </c>
    </row>
    <row r="793" spans="1:10" ht="12.75">
      <c r="A793" s="3"/>
      <c r="B793" s="77"/>
      <c r="C793" s="116" t="s">
        <v>709</v>
      </c>
      <c r="D793" s="117">
        <v>1</v>
      </c>
      <c r="E793" s="118">
        <v>400</v>
      </c>
      <c r="F793" s="58">
        <f t="shared" si="32"/>
        <v>400</v>
      </c>
      <c r="G793" s="86" t="s">
        <v>629</v>
      </c>
      <c r="H793" s="132" t="s">
        <v>740</v>
      </c>
      <c r="I793" s="19"/>
      <c r="J793">
        <f t="shared" si="33"/>
        <v>0</v>
      </c>
    </row>
    <row r="794" spans="1:10" ht="12.75">
      <c r="A794" s="3"/>
      <c r="B794" s="77"/>
      <c r="C794" s="116" t="s">
        <v>736</v>
      </c>
      <c r="D794" s="117">
        <v>2</v>
      </c>
      <c r="E794" s="118">
        <v>30</v>
      </c>
      <c r="F794" s="58">
        <f t="shared" si="32"/>
        <v>60</v>
      </c>
      <c r="G794" s="86" t="s">
        <v>629</v>
      </c>
      <c r="H794" s="132" t="s">
        <v>740</v>
      </c>
      <c r="I794" s="19"/>
      <c r="J794">
        <f t="shared" si="33"/>
        <v>0</v>
      </c>
    </row>
    <row r="795" spans="1:10" ht="12.75">
      <c r="A795" s="3"/>
      <c r="B795" s="77"/>
      <c r="C795" s="116" t="s">
        <v>710</v>
      </c>
      <c r="D795" s="117">
        <v>4</v>
      </c>
      <c r="E795" s="118">
        <v>70</v>
      </c>
      <c r="F795" s="58">
        <f t="shared" si="32"/>
        <v>280</v>
      </c>
      <c r="G795" s="48" t="s">
        <v>329</v>
      </c>
      <c r="H795" s="132" t="s">
        <v>740</v>
      </c>
      <c r="I795" s="19"/>
      <c r="J795">
        <f t="shared" si="33"/>
        <v>0</v>
      </c>
    </row>
    <row r="796" spans="1:10" ht="12.75">
      <c r="A796" s="3"/>
      <c r="B796" s="77"/>
      <c r="C796" s="116" t="s">
        <v>711</v>
      </c>
      <c r="D796" s="117">
        <v>1</v>
      </c>
      <c r="E796" s="118">
        <v>450</v>
      </c>
      <c r="F796" s="58">
        <f t="shared" si="32"/>
        <v>450</v>
      </c>
      <c r="G796" s="17" t="s">
        <v>131</v>
      </c>
      <c r="H796" s="132" t="s">
        <v>740</v>
      </c>
      <c r="I796" s="19"/>
      <c r="J796">
        <f t="shared" si="33"/>
        <v>0</v>
      </c>
    </row>
    <row r="797" spans="1:10" ht="12.75">
      <c r="A797" s="3"/>
      <c r="B797" s="77">
        <v>38826</v>
      </c>
      <c r="C797" s="116" t="s">
        <v>712</v>
      </c>
      <c r="D797" s="117">
        <v>10</v>
      </c>
      <c r="E797" s="118">
        <v>72</v>
      </c>
      <c r="F797" s="58">
        <f t="shared" si="32"/>
        <v>720</v>
      </c>
      <c r="G797" s="26" t="s">
        <v>223</v>
      </c>
      <c r="H797" s="39" t="s">
        <v>280</v>
      </c>
      <c r="I797" s="19">
        <v>10</v>
      </c>
      <c r="J797">
        <f t="shared" si="33"/>
        <v>100</v>
      </c>
    </row>
    <row r="798" spans="1:10" ht="12.75">
      <c r="A798" s="3"/>
      <c r="B798" s="77"/>
      <c r="C798" s="116" t="s">
        <v>215</v>
      </c>
      <c r="D798" s="117">
        <v>1</v>
      </c>
      <c r="E798" s="118">
        <v>285</v>
      </c>
      <c r="F798" s="58">
        <f t="shared" si="32"/>
        <v>285</v>
      </c>
      <c r="G798" s="28" t="s">
        <v>225</v>
      </c>
      <c r="H798" s="132" t="s">
        <v>740</v>
      </c>
      <c r="I798" s="19"/>
      <c r="J798">
        <f t="shared" si="33"/>
        <v>0</v>
      </c>
    </row>
    <row r="799" spans="1:10" ht="12.75">
      <c r="A799" s="3"/>
      <c r="B799" s="77">
        <v>38827</v>
      </c>
      <c r="C799" s="116" t="s">
        <v>713</v>
      </c>
      <c r="D799" s="117">
        <v>6</v>
      </c>
      <c r="E799" s="118">
        <v>40</v>
      </c>
      <c r="F799" s="58">
        <f t="shared" si="32"/>
        <v>240</v>
      </c>
      <c r="G799" s="48" t="s">
        <v>329</v>
      </c>
      <c r="H799" s="132" t="s">
        <v>740</v>
      </c>
      <c r="I799" s="19">
        <v>0.5</v>
      </c>
      <c r="J799">
        <f t="shared" si="33"/>
        <v>3</v>
      </c>
    </row>
    <row r="800" spans="1:10" ht="12.75">
      <c r="A800" s="3"/>
      <c r="B800" s="77"/>
      <c r="C800" s="116" t="s">
        <v>714</v>
      </c>
      <c r="D800" s="117">
        <v>1</v>
      </c>
      <c r="E800" s="118">
        <v>380</v>
      </c>
      <c r="F800" s="58">
        <f t="shared" si="32"/>
        <v>380</v>
      </c>
      <c r="G800" s="28" t="s">
        <v>225</v>
      </c>
      <c r="H800" s="133" t="s">
        <v>741</v>
      </c>
      <c r="I800" s="19"/>
      <c r="J800">
        <f t="shared" si="33"/>
        <v>0</v>
      </c>
    </row>
    <row r="801" spans="1:10" ht="12.75">
      <c r="A801" s="3"/>
      <c r="B801" s="77"/>
      <c r="C801" s="116" t="s">
        <v>715</v>
      </c>
      <c r="D801" s="117">
        <v>2</v>
      </c>
      <c r="E801" s="118">
        <v>160</v>
      </c>
      <c r="F801" s="58">
        <f t="shared" si="32"/>
        <v>320</v>
      </c>
      <c r="G801" s="28" t="s">
        <v>225</v>
      </c>
      <c r="H801" s="132" t="s">
        <v>740</v>
      </c>
      <c r="I801" s="19"/>
      <c r="J801">
        <f t="shared" si="33"/>
        <v>0</v>
      </c>
    </row>
    <row r="802" spans="1:10" ht="12.75">
      <c r="A802" s="3"/>
      <c r="B802" s="77"/>
      <c r="C802" s="116" t="s">
        <v>716</v>
      </c>
      <c r="D802" s="117">
        <v>12</v>
      </c>
      <c r="E802" s="118">
        <v>1</v>
      </c>
      <c r="F802" s="58">
        <f t="shared" si="32"/>
        <v>12</v>
      </c>
      <c r="G802" s="48" t="s">
        <v>329</v>
      </c>
      <c r="H802" s="132" t="s">
        <v>740</v>
      </c>
      <c r="I802" s="19"/>
      <c r="J802">
        <f t="shared" si="33"/>
        <v>0</v>
      </c>
    </row>
    <row r="803" spans="1:10" ht="12.75">
      <c r="A803" s="3"/>
      <c r="B803" s="77"/>
      <c r="C803" s="116" t="s">
        <v>717</v>
      </c>
      <c r="D803" s="117">
        <v>1</v>
      </c>
      <c r="E803" s="118">
        <v>-450</v>
      </c>
      <c r="F803" s="58">
        <f t="shared" si="32"/>
        <v>-450</v>
      </c>
      <c r="G803" s="17" t="s">
        <v>131</v>
      </c>
      <c r="H803" s="132" t="s">
        <v>740</v>
      </c>
      <c r="I803" s="19"/>
      <c r="J803">
        <f t="shared" si="33"/>
        <v>0</v>
      </c>
    </row>
    <row r="804" spans="1:10" ht="12.75">
      <c r="A804" s="3"/>
      <c r="B804" s="77">
        <v>38831</v>
      </c>
      <c r="C804" s="116" t="s">
        <v>718</v>
      </c>
      <c r="D804" s="117">
        <v>2</v>
      </c>
      <c r="E804" s="118">
        <v>53</v>
      </c>
      <c r="F804" s="58">
        <f t="shared" si="32"/>
        <v>106</v>
      </c>
      <c r="G804" s="26" t="s">
        <v>223</v>
      </c>
      <c r="H804" s="134" t="s">
        <v>742</v>
      </c>
      <c r="I804" s="19"/>
      <c r="J804">
        <f t="shared" si="33"/>
        <v>0</v>
      </c>
    </row>
    <row r="805" spans="1:10" ht="12.75">
      <c r="A805" s="3"/>
      <c r="B805" s="77"/>
      <c r="C805" s="116" t="s">
        <v>728</v>
      </c>
      <c r="D805" s="117">
        <v>10</v>
      </c>
      <c r="E805" s="118">
        <v>30</v>
      </c>
      <c r="F805" s="58">
        <f t="shared" si="32"/>
        <v>300</v>
      </c>
      <c r="G805" s="17" t="s">
        <v>131</v>
      </c>
      <c r="H805" s="39" t="s">
        <v>743</v>
      </c>
      <c r="I805" s="19"/>
      <c r="J805">
        <f t="shared" si="33"/>
        <v>0</v>
      </c>
    </row>
    <row r="806" spans="1:10" ht="12.75">
      <c r="A806" s="3"/>
      <c r="B806" s="77"/>
      <c r="C806" s="116" t="s">
        <v>719</v>
      </c>
      <c r="D806" s="117">
        <v>1</v>
      </c>
      <c r="E806" s="118">
        <v>80</v>
      </c>
      <c r="F806" s="58">
        <f t="shared" si="32"/>
        <v>80</v>
      </c>
      <c r="G806" s="48" t="s">
        <v>329</v>
      </c>
      <c r="H806" s="131" t="s">
        <v>739</v>
      </c>
      <c r="I806" s="19"/>
      <c r="J806">
        <f t="shared" si="33"/>
        <v>0</v>
      </c>
    </row>
    <row r="807" spans="1:10" ht="12.75">
      <c r="A807" s="3"/>
      <c r="B807" s="77"/>
      <c r="C807" s="116" t="s">
        <v>720</v>
      </c>
      <c r="D807" s="117">
        <v>1</v>
      </c>
      <c r="E807" s="118">
        <v>59</v>
      </c>
      <c r="F807" s="58">
        <f t="shared" si="32"/>
        <v>59</v>
      </c>
      <c r="G807" s="17" t="s">
        <v>131</v>
      </c>
      <c r="H807" s="130"/>
      <c r="I807" s="19"/>
      <c r="J807">
        <f t="shared" si="33"/>
        <v>0</v>
      </c>
    </row>
    <row r="808" spans="1:10" ht="12.75">
      <c r="A808" s="3"/>
      <c r="B808" s="77"/>
      <c r="C808" s="116" t="s">
        <v>721</v>
      </c>
      <c r="D808" s="117">
        <v>2</v>
      </c>
      <c r="E808" s="118">
        <v>99</v>
      </c>
      <c r="F808" s="58">
        <f t="shared" si="32"/>
        <v>198</v>
      </c>
      <c r="G808" s="48" t="s">
        <v>329</v>
      </c>
      <c r="H808" s="131" t="s">
        <v>739</v>
      </c>
      <c r="I808" s="19"/>
      <c r="J808">
        <f t="shared" si="33"/>
        <v>0</v>
      </c>
    </row>
    <row r="809" spans="1:10" ht="12.75">
      <c r="A809" s="3"/>
      <c r="B809" s="77">
        <v>38833</v>
      </c>
      <c r="C809" s="116" t="s">
        <v>722</v>
      </c>
      <c r="D809" s="117">
        <v>1</v>
      </c>
      <c r="E809" s="118">
        <v>3500</v>
      </c>
      <c r="F809" s="58">
        <f t="shared" si="32"/>
        <v>3500</v>
      </c>
      <c r="G809" s="17" t="s">
        <v>131</v>
      </c>
      <c r="H809" s="130"/>
      <c r="I809" s="19"/>
      <c r="J809">
        <f t="shared" si="33"/>
        <v>0</v>
      </c>
    </row>
    <row r="810" spans="1:10" ht="12.75">
      <c r="A810" s="3"/>
      <c r="B810" s="77"/>
      <c r="C810" s="116" t="s">
        <v>723</v>
      </c>
      <c r="D810" s="117">
        <v>1</v>
      </c>
      <c r="E810" s="118">
        <v>100</v>
      </c>
      <c r="F810" s="58">
        <f t="shared" si="32"/>
        <v>100</v>
      </c>
      <c r="G810" s="48" t="s">
        <v>329</v>
      </c>
      <c r="H810" s="131" t="s">
        <v>739</v>
      </c>
      <c r="I810" s="19"/>
      <c r="J810">
        <f t="shared" si="33"/>
        <v>0</v>
      </c>
    </row>
    <row r="811" spans="1:10" ht="25.5">
      <c r="A811" s="3"/>
      <c r="B811" s="77"/>
      <c r="C811" s="116" t="s">
        <v>724</v>
      </c>
      <c r="D811" s="117">
        <v>2</v>
      </c>
      <c r="E811" s="118">
        <v>45</v>
      </c>
      <c r="F811" s="58">
        <f t="shared" si="32"/>
        <v>90</v>
      </c>
      <c r="G811" s="26" t="s">
        <v>223</v>
      </c>
      <c r="H811" s="130"/>
      <c r="I811" s="19">
        <v>1</v>
      </c>
      <c r="J811">
        <f t="shared" si="33"/>
        <v>2</v>
      </c>
    </row>
    <row r="812" spans="1:10" ht="12.75">
      <c r="A812" s="3"/>
      <c r="B812" s="77">
        <v>38850</v>
      </c>
      <c r="C812" s="116" t="s">
        <v>725</v>
      </c>
      <c r="D812" s="117">
        <v>1</v>
      </c>
      <c r="E812" s="118">
        <v>50</v>
      </c>
      <c r="F812" s="58">
        <f t="shared" si="32"/>
        <v>50</v>
      </c>
      <c r="G812" s="28" t="s">
        <v>225</v>
      </c>
      <c r="H812" s="130"/>
      <c r="I812" s="19"/>
      <c r="J812">
        <f t="shared" si="33"/>
        <v>0</v>
      </c>
    </row>
    <row r="813" spans="1:10" ht="12.75">
      <c r="A813" s="3"/>
      <c r="B813" s="77"/>
      <c r="C813" s="116" t="s">
        <v>726</v>
      </c>
      <c r="D813" s="117">
        <v>1</v>
      </c>
      <c r="E813" s="118">
        <v>60</v>
      </c>
      <c r="F813" s="58">
        <f t="shared" si="32"/>
        <v>60</v>
      </c>
      <c r="G813" s="26" t="s">
        <v>223</v>
      </c>
      <c r="H813" s="39" t="s">
        <v>280</v>
      </c>
      <c r="I813" s="19"/>
      <c r="J813">
        <f t="shared" si="33"/>
        <v>0</v>
      </c>
    </row>
    <row r="814" spans="1:10" ht="12.75">
      <c r="A814" s="3"/>
      <c r="B814" s="77"/>
      <c r="C814" s="116" t="s">
        <v>727</v>
      </c>
      <c r="D814" s="117">
        <v>1</v>
      </c>
      <c r="E814" s="118">
        <v>20</v>
      </c>
      <c r="F814" s="58">
        <f t="shared" si="32"/>
        <v>20</v>
      </c>
      <c r="G814" s="48" t="s">
        <v>329</v>
      </c>
      <c r="H814" s="130"/>
      <c r="I814" s="19"/>
      <c r="J814">
        <f t="shared" si="33"/>
        <v>0</v>
      </c>
    </row>
    <row r="815" spans="1:10" ht="12.75">
      <c r="A815" s="3"/>
      <c r="B815" s="77"/>
      <c r="C815" s="116" t="s">
        <v>728</v>
      </c>
      <c r="D815" s="117">
        <v>2</v>
      </c>
      <c r="E815" s="118">
        <v>59</v>
      </c>
      <c r="F815" s="58">
        <f t="shared" si="32"/>
        <v>118</v>
      </c>
      <c r="G815" s="17" t="s">
        <v>131</v>
      </c>
      <c r="H815" s="39" t="s">
        <v>280</v>
      </c>
      <c r="I815" s="19"/>
      <c r="J815">
        <f t="shared" si="33"/>
        <v>0</v>
      </c>
    </row>
    <row r="816" spans="1:10" ht="12.75">
      <c r="A816" s="3"/>
      <c r="B816" s="77"/>
      <c r="C816" s="116" t="s">
        <v>729</v>
      </c>
      <c r="D816" s="117">
        <v>2</v>
      </c>
      <c r="E816" s="118">
        <v>10</v>
      </c>
      <c r="F816" s="58">
        <f t="shared" si="32"/>
        <v>20</v>
      </c>
      <c r="G816" s="27" t="s">
        <v>224</v>
      </c>
      <c r="H816" s="130"/>
      <c r="I816" s="19"/>
      <c r="J816">
        <f t="shared" si="33"/>
        <v>0</v>
      </c>
    </row>
    <row r="817" spans="1:10" ht="12.75">
      <c r="A817" s="3"/>
      <c r="B817" s="77"/>
      <c r="C817" s="116" t="s">
        <v>730</v>
      </c>
      <c r="D817" s="117">
        <v>4</v>
      </c>
      <c r="E817" s="118">
        <v>93</v>
      </c>
      <c r="F817" s="58">
        <f t="shared" si="32"/>
        <v>372</v>
      </c>
      <c r="G817" s="17" t="s">
        <v>131</v>
      </c>
      <c r="H817" s="132" t="s">
        <v>740</v>
      </c>
      <c r="I817" s="19"/>
      <c r="J817">
        <f t="shared" si="33"/>
        <v>0</v>
      </c>
    </row>
    <row r="818" spans="1:10" ht="12.75">
      <c r="A818" s="3"/>
      <c r="B818" s="77"/>
      <c r="C818" s="116" t="s">
        <v>731</v>
      </c>
      <c r="D818" s="117">
        <v>1</v>
      </c>
      <c r="E818" s="118">
        <v>169</v>
      </c>
      <c r="F818" s="58">
        <f t="shared" si="32"/>
        <v>169</v>
      </c>
      <c r="G818" s="48" t="s">
        <v>329</v>
      </c>
      <c r="H818" s="130"/>
      <c r="I818" s="19">
        <v>1</v>
      </c>
      <c r="J818">
        <f t="shared" si="33"/>
        <v>1</v>
      </c>
    </row>
    <row r="819" spans="1:10" ht="12.75">
      <c r="A819" s="3"/>
      <c r="B819" s="77"/>
      <c r="C819" s="116" t="s">
        <v>541</v>
      </c>
      <c r="D819" s="117">
        <v>2</v>
      </c>
      <c r="E819" s="118">
        <v>5</v>
      </c>
      <c r="F819" s="58">
        <f t="shared" si="32"/>
        <v>10</v>
      </c>
      <c r="G819" s="48" t="s">
        <v>329</v>
      </c>
      <c r="H819" s="27"/>
      <c r="I819" s="19"/>
      <c r="J819">
        <f t="shared" si="33"/>
        <v>0</v>
      </c>
    </row>
    <row r="820" spans="1:10" ht="12.75">
      <c r="A820" s="3"/>
      <c r="B820" s="77"/>
      <c r="C820" s="116" t="s">
        <v>785</v>
      </c>
      <c r="D820" s="117">
        <v>2</v>
      </c>
      <c r="E820" s="118">
        <v>30</v>
      </c>
      <c r="F820" s="58">
        <f t="shared" si="32"/>
        <v>60</v>
      </c>
      <c r="G820" s="48" t="s">
        <v>329</v>
      </c>
      <c r="H820" s="130"/>
      <c r="I820" s="19"/>
      <c r="J820">
        <f t="shared" si="33"/>
        <v>0</v>
      </c>
    </row>
    <row r="821" spans="1:10" ht="12.75">
      <c r="A821" s="3"/>
      <c r="B821" s="77"/>
      <c r="C821" s="116" t="s">
        <v>732</v>
      </c>
      <c r="D821" s="117">
        <v>1</v>
      </c>
      <c r="E821" s="118">
        <v>26</v>
      </c>
      <c r="F821" s="58">
        <f t="shared" si="32"/>
        <v>26</v>
      </c>
      <c r="G821" s="17" t="s">
        <v>131</v>
      </c>
      <c r="H821" s="132" t="s">
        <v>740</v>
      </c>
      <c r="I821" s="19"/>
      <c r="J821">
        <f t="shared" si="33"/>
        <v>0</v>
      </c>
    </row>
    <row r="822" spans="1:10" ht="12.75">
      <c r="A822" s="3"/>
      <c r="B822" s="77"/>
      <c r="C822" s="116" t="s">
        <v>733</v>
      </c>
      <c r="D822" s="117">
        <v>3</v>
      </c>
      <c r="E822" s="118">
        <v>20</v>
      </c>
      <c r="F822" s="58">
        <f t="shared" si="32"/>
        <v>60</v>
      </c>
      <c r="G822" s="17" t="s">
        <v>131</v>
      </c>
      <c r="H822" s="132" t="s">
        <v>740</v>
      </c>
      <c r="I822" s="19"/>
      <c r="J822">
        <f t="shared" si="33"/>
        <v>0</v>
      </c>
    </row>
    <row r="823" spans="1:10" ht="12.75">
      <c r="A823" s="3"/>
      <c r="B823" s="77"/>
      <c r="C823" s="116" t="s">
        <v>734</v>
      </c>
      <c r="D823" s="117">
        <v>1</v>
      </c>
      <c r="E823" s="118">
        <v>290</v>
      </c>
      <c r="F823" s="58">
        <f t="shared" si="32"/>
        <v>290</v>
      </c>
      <c r="G823" s="17" t="s">
        <v>131</v>
      </c>
      <c r="H823" s="132" t="s">
        <v>740</v>
      </c>
      <c r="I823" s="19"/>
      <c r="J823">
        <f t="shared" si="33"/>
        <v>0</v>
      </c>
    </row>
    <row r="824" spans="1:10" ht="12.75">
      <c r="A824" s="3"/>
      <c r="B824" s="77"/>
      <c r="C824" s="116" t="s">
        <v>735</v>
      </c>
      <c r="D824" s="117">
        <v>1</v>
      </c>
      <c r="E824" s="118">
        <v>500</v>
      </c>
      <c r="F824" s="58">
        <f t="shared" si="32"/>
        <v>500</v>
      </c>
      <c r="G824" s="48" t="s">
        <v>329</v>
      </c>
      <c r="H824" s="132" t="s">
        <v>740</v>
      </c>
      <c r="I824" s="19">
        <v>6</v>
      </c>
      <c r="J824">
        <f t="shared" si="33"/>
        <v>6</v>
      </c>
    </row>
    <row r="825" spans="1:10" ht="12.75">
      <c r="A825" s="3"/>
      <c r="B825" s="77">
        <v>38854</v>
      </c>
      <c r="C825" s="116" t="s">
        <v>751</v>
      </c>
      <c r="D825" s="117">
        <v>2</v>
      </c>
      <c r="E825" s="118">
        <v>105</v>
      </c>
      <c r="F825" s="58">
        <f t="shared" si="32"/>
        <v>210</v>
      </c>
      <c r="G825" s="17" t="s">
        <v>131</v>
      </c>
      <c r="H825" s="30" t="s">
        <v>242</v>
      </c>
      <c r="I825" s="19"/>
      <c r="J825">
        <f t="shared" si="33"/>
        <v>0</v>
      </c>
    </row>
    <row r="826" spans="1:10" ht="12.75">
      <c r="A826" s="3"/>
      <c r="B826" s="77"/>
      <c r="C826" s="116" t="s">
        <v>752</v>
      </c>
      <c r="D826" s="117">
        <v>4</v>
      </c>
      <c r="E826" s="118">
        <v>6</v>
      </c>
      <c r="F826" s="58">
        <f t="shared" si="32"/>
        <v>24</v>
      </c>
      <c r="G826" s="17"/>
      <c r="H826" s="30"/>
      <c r="I826" s="19"/>
      <c r="J826">
        <f t="shared" si="33"/>
        <v>0</v>
      </c>
    </row>
    <row r="827" spans="1:10" ht="12.75">
      <c r="A827" s="3"/>
      <c r="B827" s="77"/>
      <c r="C827" s="116" t="s">
        <v>753</v>
      </c>
      <c r="D827" s="117">
        <v>3</v>
      </c>
      <c r="E827" s="118">
        <v>14</v>
      </c>
      <c r="F827" s="58">
        <f t="shared" si="32"/>
        <v>42</v>
      </c>
      <c r="G827" s="17"/>
      <c r="H827" s="132" t="s">
        <v>740</v>
      </c>
      <c r="I827" s="19"/>
      <c r="J827">
        <f aca="true" t="shared" si="34" ref="J827:J890">I827*D827</f>
        <v>0</v>
      </c>
    </row>
    <row r="828" spans="1:10" ht="12.75">
      <c r="A828" s="3"/>
      <c r="B828" s="77"/>
      <c r="C828" s="116" t="s">
        <v>754</v>
      </c>
      <c r="D828" s="117">
        <v>1</v>
      </c>
      <c r="E828" s="118">
        <v>149</v>
      </c>
      <c r="F828" s="58">
        <f t="shared" si="32"/>
        <v>149</v>
      </c>
      <c r="G828" s="17"/>
      <c r="H828" s="30"/>
      <c r="I828" s="19"/>
      <c r="J828">
        <f t="shared" si="34"/>
        <v>0</v>
      </c>
    </row>
    <row r="829" spans="1:10" ht="12.75">
      <c r="A829" s="3"/>
      <c r="B829" s="77"/>
      <c r="C829" s="116" t="s">
        <v>755</v>
      </c>
      <c r="D829" s="117">
        <v>1</v>
      </c>
      <c r="E829" s="118">
        <v>9</v>
      </c>
      <c r="F829" s="58">
        <f t="shared" si="32"/>
        <v>9</v>
      </c>
      <c r="G829" s="17"/>
      <c r="H829" s="30"/>
      <c r="I829" s="19"/>
      <c r="J829">
        <f t="shared" si="34"/>
        <v>0</v>
      </c>
    </row>
    <row r="830" spans="1:10" ht="12.75">
      <c r="A830" s="3"/>
      <c r="B830" s="77"/>
      <c r="C830" s="116" t="s">
        <v>756</v>
      </c>
      <c r="D830" s="117">
        <v>2</v>
      </c>
      <c r="E830" s="118">
        <v>30</v>
      </c>
      <c r="F830" s="58">
        <f t="shared" si="32"/>
        <v>60</v>
      </c>
      <c r="G830" s="17"/>
      <c r="H830" s="30"/>
      <c r="I830" s="19"/>
      <c r="J830">
        <f t="shared" si="34"/>
        <v>0</v>
      </c>
    </row>
    <row r="831" spans="1:10" ht="12.75">
      <c r="A831" s="3"/>
      <c r="B831" s="77"/>
      <c r="C831" s="116" t="s">
        <v>757</v>
      </c>
      <c r="D831" s="117">
        <v>3</v>
      </c>
      <c r="E831" s="118">
        <v>15</v>
      </c>
      <c r="F831" s="58">
        <f t="shared" si="32"/>
        <v>45</v>
      </c>
      <c r="G831" s="17"/>
      <c r="H831" s="30"/>
      <c r="I831" s="19"/>
      <c r="J831">
        <f t="shared" si="34"/>
        <v>0</v>
      </c>
    </row>
    <row r="832" spans="1:10" ht="12.75">
      <c r="A832" s="3"/>
      <c r="B832" s="77"/>
      <c r="C832" s="116" t="s">
        <v>592</v>
      </c>
      <c r="D832" s="117">
        <v>1</v>
      </c>
      <c r="E832" s="118">
        <v>52</v>
      </c>
      <c r="F832" s="58">
        <f t="shared" si="32"/>
        <v>52</v>
      </c>
      <c r="G832" s="17"/>
      <c r="H832" s="30"/>
      <c r="I832" s="19"/>
      <c r="J832">
        <f t="shared" si="34"/>
        <v>0</v>
      </c>
    </row>
    <row r="833" spans="1:10" ht="12.75">
      <c r="A833" s="3"/>
      <c r="B833" s="77"/>
      <c r="C833" s="116" t="s">
        <v>758</v>
      </c>
      <c r="D833" s="117">
        <v>1</v>
      </c>
      <c r="E833" s="118">
        <v>219</v>
      </c>
      <c r="F833" s="58">
        <f t="shared" si="32"/>
        <v>219</v>
      </c>
      <c r="G833" s="48"/>
      <c r="H833" s="132"/>
      <c r="I833" s="19">
        <v>1</v>
      </c>
      <c r="J833">
        <f t="shared" si="34"/>
        <v>1</v>
      </c>
    </row>
    <row r="834" spans="1:10" ht="12.75">
      <c r="A834" s="3"/>
      <c r="B834" s="77">
        <v>38857</v>
      </c>
      <c r="C834" s="116" t="s">
        <v>744</v>
      </c>
      <c r="D834" s="117">
        <v>1</v>
      </c>
      <c r="E834" s="118">
        <v>175</v>
      </c>
      <c r="F834" s="58">
        <f t="shared" si="32"/>
        <v>175</v>
      </c>
      <c r="G834" s="26" t="s">
        <v>223</v>
      </c>
      <c r="H834" s="130" t="s">
        <v>482</v>
      </c>
      <c r="I834" s="19">
        <v>25</v>
      </c>
      <c r="J834">
        <f t="shared" si="34"/>
        <v>25</v>
      </c>
    </row>
    <row r="835" spans="1:10" ht="12.75">
      <c r="A835" s="3"/>
      <c r="B835" s="77"/>
      <c r="C835" s="116" t="s">
        <v>745</v>
      </c>
      <c r="D835" s="117">
        <v>2</v>
      </c>
      <c r="E835" s="118">
        <v>59</v>
      </c>
      <c r="F835" s="58">
        <f t="shared" si="32"/>
        <v>118</v>
      </c>
      <c r="G835" s="48" t="s">
        <v>329</v>
      </c>
      <c r="H835" s="135"/>
      <c r="I835" s="19"/>
      <c r="J835">
        <f t="shared" si="34"/>
        <v>0</v>
      </c>
    </row>
    <row r="836" spans="1:10" ht="12.75">
      <c r="A836" s="3"/>
      <c r="B836" s="77"/>
      <c r="C836" s="116" t="s">
        <v>746</v>
      </c>
      <c r="D836" s="117">
        <v>1</v>
      </c>
      <c r="E836" s="118">
        <v>139</v>
      </c>
      <c r="F836" s="58">
        <f t="shared" si="32"/>
        <v>139</v>
      </c>
      <c r="G836" s="17" t="s">
        <v>131</v>
      </c>
      <c r="H836" s="133" t="s">
        <v>741</v>
      </c>
      <c r="I836" s="19"/>
      <c r="J836">
        <f t="shared" si="34"/>
        <v>0</v>
      </c>
    </row>
    <row r="837" spans="1:10" ht="12.75">
      <c r="A837" s="3"/>
      <c r="B837" s="77"/>
      <c r="C837" s="116" t="s">
        <v>747</v>
      </c>
      <c r="D837" s="117">
        <v>2</v>
      </c>
      <c r="E837" s="118">
        <v>53</v>
      </c>
      <c r="F837" s="58">
        <f t="shared" si="32"/>
        <v>106</v>
      </c>
      <c r="G837" s="17" t="s">
        <v>131</v>
      </c>
      <c r="H837" s="133" t="s">
        <v>741</v>
      </c>
      <c r="I837" s="19"/>
      <c r="J837">
        <f t="shared" si="34"/>
        <v>0</v>
      </c>
    </row>
    <row r="838" spans="1:10" ht="12.75">
      <c r="A838" s="3"/>
      <c r="B838" s="77"/>
      <c r="C838" s="116" t="s">
        <v>748</v>
      </c>
      <c r="D838" s="117">
        <v>1</v>
      </c>
      <c r="E838" s="118">
        <v>15</v>
      </c>
      <c r="F838" s="58">
        <f t="shared" si="32"/>
        <v>15</v>
      </c>
      <c r="G838" s="136"/>
      <c r="H838" s="130"/>
      <c r="I838" s="19"/>
      <c r="J838">
        <f t="shared" si="34"/>
        <v>0</v>
      </c>
    </row>
    <row r="839" spans="1:10" ht="12.75">
      <c r="A839" s="3"/>
      <c r="B839" s="77"/>
      <c r="C839" s="116" t="s">
        <v>749</v>
      </c>
      <c r="D839" s="117">
        <v>1</v>
      </c>
      <c r="E839" s="118">
        <v>149</v>
      </c>
      <c r="F839" s="58">
        <f t="shared" si="32"/>
        <v>149</v>
      </c>
      <c r="G839" s="48" t="s">
        <v>329</v>
      </c>
      <c r="H839" s="133" t="s">
        <v>741</v>
      </c>
      <c r="I839" s="19"/>
      <c r="J839">
        <f t="shared" si="34"/>
        <v>0</v>
      </c>
    </row>
    <row r="840" spans="1:10" ht="12.75">
      <c r="A840" s="3"/>
      <c r="B840" s="77">
        <v>38862</v>
      </c>
      <c r="C840" s="116" t="s">
        <v>762</v>
      </c>
      <c r="D840" s="117">
        <v>4</v>
      </c>
      <c r="E840" s="118">
        <v>4</v>
      </c>
      <c r="F840" s="58">
        <f t="shared" si="32"/>
        <v>16</v>
      </c>
      <c r="G840" s="28" t="s">
        <v>225</v>
      </c>
      <c r="H840" s="133" t="s">
        <v>741</v>
      </c>
      <c r="I840" s="19"/>
      <c r="J840">
        <f t="shared" si="34"/>
        <v>0</v>
      </c>
    </row>
    <row r="841" spans="1:10" ht="12.75">
      <c r="A841" s="3"/>
      <c r="B841" s="77"/>
      <c r="C841" s="116" t="s">
        <v>763</v>
      </c>
      <c r="D841" s="117">
        <v>1</v>
      </c>
      <c r="E841" s="118">
        <v>248</v>
      </c>
      <c r="F841" s="58">
        <f t="shared" si="32"/>
        <v>248</v>
      </c>
      <c r="G841" s="28" t="s">
        <v>225</v>
      </c>
      <c r="H841" s="133" t="s">
        <v>741</v>
      </c>
      <c r="I841" s="19">
        <v>2</v>
      </c>
      <c r="J841">
        <f t="shared" si="34"/>
        <v>2</v>
      </c>
    </row>
    <row r="842" spans="1:10" ht="12.75">
      <c r="A842" s="3"/>
      <c r="B842" s="77"/>
      <c r="C842" s="116" t="s">
        <v>764</v>
      </c>
      <c r="D842" s="117">
        <v>1</v>
      </c>
      <c r="E842" s="118">
        <v>85</v>
      </c>
      <c r="F842" s="58">
        <f t="shared" si="32"/>
        <v>85</v>
      </c>
      <c r="G842" s="28" t="s">
        <v>225</v>
      </c>
      <c r="H842" s="133" t="s">
        <v>741</v>
      </c>
      <c r="I842" s="19"/>
      <c r="J842">
        <f t="shared" si="34"/>
        <v>0</v>
      </c>
    </row>
    <row r="843" spans="1:10" ht="12.75">
      <c r="A843" s="3"/>
      <c r="B843" s="77"/>
      <c r="C843" s="116" t="s">
        <v>765</v>
      </c>
      <c r="D843" s="117">
        <v>1</v>
      </c>
      <c r="E843" s="118">
        <v>360</v>
      </c>
      <c r="F843" s="58">
        <f t="shared" si="32"/>
        <v>360</v>
      </c>
      <c r="G843" s="28" t="s">
        <v>225</v>
      </c>
      <c r="H843" s="133" t="s">
        <v>741</v>
      </c>
      <c r="I843" s="19"/>
      <c r="J843">
        <f t="shared" si="34"/>
        <v>0</v>
      </c>
    </row>
    <row r="844" spans="1:10" ht="12.75">
      <c r="A844" s="3"/>
      <c r="B844" s="77"/>
      <c r="C844" s="116" t="s">
        <v>766</v>
      </c>
      <c r="D844" s="117">
        <v>1</v>
      </c>
      <c r="E844" s="118">
        <v>124</v>
      </c>
      <c r="F844" s="58">
        <f t="shared" si="32"/>
        <v>124</v>
      </c>
      <c r="G844" s="28" t="s">
        <v>225</v>
      </c>
      <c r="H844" s="133" t="s">
        <v>741</v>
      </c>
      <c r="I844" s="19"/>
      <c r="J844">
        <f t="shared" si="34"/>
        <v>0</v>
      </c>
    </row>
    <row r="845" spans="1:10" ht="12.75">
      <c r="A845" s="3"/>
      <c r="B845" s="77"/>
      <c r="C845" s="116" t="s">
        <v>767</v>
      </c>
      <c r="D845" s="117">
        <v>1</v>
      </c>
      <c r="E845" s="118">
        <v>209</v>
      </c>
      <c r="F845" s="58">
        <f t="shared" si="32"/>
        <v>209</v>
      </c>
      <c r="G845" s="28" t="s">
        <v>225</v>
      </c>
      <c r="H845" s="133" t="s">
        <v>741</v>
      </c>
      <c r="I845" s="19"/>
      <c r="J845">
        <f t="shared" si="34"/>
        <v>0</v>
      </c>
    </row>
    <row r="846" spans="1:10" ht="12.75">
      <c r="A846" s="3"/>
      <c r="B846" s="77"/>
      <c r="C846" s="116" t="s">
        <v>768</v>
      </c>
      <c r="D846" s="117">
        <v>1</v>
      </c>
      <c r="E846" s="118">
        <v>265</v>
      </c>
      <c r="F846" s="58">
        <f t="shared" si="32"/>
        <v>265</v>
      </c>
      <c r="G846" s="28" t="s">
        <v>225</v>
      </c>
      <c r="H846" s="133" t="s">
        <v>741</v>
      </c>
      <c r="I846" s="19"/>
      <c r="J846">
        <f t="shared" si="34"/>
        <v>0</v>
      </c>
    </row>
    <row r="847" spans="1:10" ht="12.75">
      <c r="A847" s="3"/>
      <c r="B847" s="77"/>
      <c r="C847" s="116" t="s">
        <v>769</v>
      </c>
      <c r="D847" s="117">
        <v>1</v>
      </c>
      <c r="E847" s="118">
        <v>25</v>
      </c>
      <c r="F847" s="58">
        <f t="shared" si="32"/>
        <v>25</v>
      </c>
      <c r="G847" s="26" t="s">
        <v>223</v>
      </c>
      <c r="H847" s="133" t="s">
        <v>741</v>
      </c>
      <c r="I847" s="19"/>
      <c r="J847">
        <f t="shared" si="34"/>
        <v>0</v>
      </c>
    </row>
    <row r="848" spans="1:10" ht="12.75">
      <c r="A848" s="3"/>
      <c r="B848" s="77"/>
      <c r="C848" s="116" t="s">
        <v>770</v>
      </c>
      <c r="D848" s="117">
        <v>1</v>
      </c>
      <c r="E848" s="118">
        <v>29</v>
      </c>
      <c r="F848" s="58">
        <f t="shared" si="32"/>
        <v>29</v>
      </c>
      <c r="G848" s="26" t="s">
        <v>223</v>
      </c>
      <c r="H848" s="133" t="s">
        <v>741</v>
      </c>
      <c r="I848" s="19"/>
      <c r="J848">
        <f t="shared" si="34"/>
        <v>0</v>
      </c>
    </row>
    <row r="849" spans="1:10" ht="12.75">
      <c r="A849" s="3"/>
      <c r="B849" s="77"/>
      <c r="C849" s="116" t="s">
        <v>771</v>
      </c>
      <c r="D849" s="117">
        <v>2</v>
      </c>
      <c r="E849" s="118">
        <v>10</v>
      </c>
      <c r="F849" s="58">
        <f t="shared" si="32"/>
        <v>20</v>
      </c>
      <c r="G849" s="26" t="s">
        <v>223</v>
      </c>
      <c r="H849" s="133" t="s">
        <v>741</v>
      </c>
      <c r="I849" s="19"/>
      <c r="J849">
        <f t="shared" si="34"/>
        <v>0</v>
      </c>
    </row>
    <row r="850" spans="1:10" ht="12.75">
      <c r="A850" s="3"/>
      <c r="B850" s="77"/>
      <c r="C850" s="116" t="s">
        <v>772</v>
      </c>
      <c r="D850" s="117">
        <v>1</v>
      </c>
      <c r="E850" s="118">
        <v>35</v>
      </c>
      <c r="F850" s="58">
        <f t="shared" si="32"/>
        <v>35</v>
      </c>
      <c r="G850" s="27" t="s">
        <v>224</v>
      </c>
      <c r="H850" s="132" t="s">
        <v>740</v>
      </c>
      <c r="I850" s="19"/>
      <c r="J850">
        <f t="shared" si="34"/>
        <v>0</v>
      </c>
    </row>
    <row r="851" spans="1:10" ht="12.75">
      <c r="A851" s="3"/>
      <c r="B851" s="77"/>
      <c r="C851" s="116" t="s">
        <v>773</v>
      </c>
      <c r="D851" s="117">
        <v>1</v>
      </c>
      <c r="E851" s="118">
        <v>55</v>
      </c>
      <c r="F851" s="58">
        <f t="shared" si="32"/>
        <v>55</v>
      </c>
      <c r="G851" s="27" t="s">
        <v>224</v>
      </c>
      <c r="H851" s="132" t="s">
        <v>740</v>
      </c>
      <c r="I851" s="19"/>
      <c r="J851">
        <f t="shared" si="34"/>
        <v>0</v>
      </c>
    </row>
    <row r="852" spans="1:10" ht="12.75">
      <c r="A852" s="3"/>
      <c r="B852" s="77">
        <v>38880</v>
      </c>
      <c r="C852" s="116" t="s">
        <v>774</v>
      </c>
      <c r="D852" s="117">
        <v>1</v>
      </c>
      <c r="E852" s="118">
        <v>500</v>
      </c>
      <c r="F852" s="58">
        <f t="shared" si="32"/>
        <v>500</v>
      </c>
      <c r="G852" s="27" t="s">
        <v>224</v>
      </c>
      <c r="H852" s="133" t="s">
        <v>741</v>
      </c>
      <c r="I852" s="19"/>
      <c r="J852">
        <f t="shared" si="34"/>
        <v>0</v>
      </c>
    </row>
    <row r="853" spans="1:10" ht="12.75">
      <c r="A853" s="3"/>
      <c r="B853" s="77">
        <v>38882</v>
      </c>
      <c r="C853" s="116" t="s">
        <v>775</v>
      </c>
      <c r="D853" s="117">
        <v>3</v>
      </c>
      <c r="E853" s="118">
        <v>20</v>
      </c>
      <c r="F853" s="58">
        <f t="shared" si="32"/>
        <v>60</v>
      </c>
      <c r="G853" s="17" t="s">
        <v>131</v>
      </c>
      <c r="H853" s="133" t="s">
        <v>741</v>
      </c>
      <c r="I853" s="19"/>
      <c r="J853">
        <f t="shared" si="34"/>
        <v>0</v>
      </c>
    </row>
    <row r="854" spans="1:10" ht="12.75">
      <c r="A854" s="3"/>
      <c r="B854" s="77"/>
      <c r="C854" s="116" t="s">
        <v>776</v>
      </c>
      <c r="D854" s="117">
        <v>3</v>
      </c>
      <c r="E854" s="118">
        <v>20</v>
      </c>
      <c r="F854" s="58">
        <f t="shared" si="32"/>
        <v>60</v>
      </c>
      <c r="G854" s="17" t="s">
        <v>131</v>
      </c>
      <c r="H854" s="130" t="s">
        <v>482</v>
      </c>
      <c r="I854" s="19"/>
      <c r="J854">
        <f t="shared" si="34"/>
        <v>0</v>
      </c>
    </row>
    <row r="855" spans="1:10" ht="12.75">
      <c r="A855" s="3"/>
      <c r="B855" s="77"/>
      <c r="C855" s="116" t="s">
        <v>777</v>
      </c>
      <c r="D855" s="117">
        <v>1</v>
      </c>
      <c r="E855" s="118">
        <v>70</v>
      </c>
      <c r="F855" s="58">
        <f t="shared" si="32"/>
        <v>70</v>
      </c>
      <c r="G855" s="17" t="s">
        <v>131</v>
      </c>
      <c r="H855" s="130" t="s">
        <v>482</v>
      </c>
      <c r="I855" s="19"/>
      <c r="J855">
        <f t="shared" si="34"/>
        <v>0</v>
      </c>
    </row>
    <row r="856" spans="1:10" ht="12.75">
      <c r="A856" s="3"/>
      <c r="B856" s="77"/>
      <c r="C856" s="116" t="s">
        <v>778</v>
      </c>
      <c r="D856" s="117">
        <v>3</v>
      </c>
      <c r="E856" s="118">
        <v>30</v>
      </c>
      <c r="F856" s="58">
        <f t="shared" si="32"/>
        <v>90</v>
      </c>
      <c r="G856" s="27" t="s">
        <v>224</v>
      </c>
      <c r="H856" s="133" t="s">
        <v>741</v>
      </c>
      <c r="I856" s="19"/>
      <c r="J856">
        <f t="shared" si="34"/>
        <v>0</v>
      </c>
    </row>
    <row r="857" spans="1:10" ht="12.75">
      <c r="A857" s="3"/>
      <c r="B857" s="77"/>
      <c r="C857" s="116" t="s">
        <v>779</v>
      </c>
      <c r="D857" s="117">
        <v>50</v>
      </c>
      <c r="E857" s="118">
        <v>5</v>
      </c>
      <c r="F857" s="58">
        <f t="shared" si="32"/>
        <v>250</v>
      </c>
      <c r="G857" s="17" t="s">
        <v>131</v>
      </c>
      <c r="H857" s="133" t="s">
        <v>741</v>
      </c>
      <c r="I857" s="19"/>
      <c r="J857">
        <f t="shared" si="34"/>
        <v>0</v>
      </c>
    </row>
    <row r="858" spans="1:10" ht="12.75">
      <c r="A858" s="3"/>
      <c r="B858" s="77"/>
      <c r="C858" s="116" t="s">
        <v>780</v>
      </c>
      <c r="D858" s="117">
        <v>12</v>
      </c>
      <c r="E858" s="118">
        <v>32</v>
      </c>
      <c r="F858" s="58">
        <f t="shared" si="32"/>
        <v>384</v>
      </c>
      <c r="G858" s="28" t="s">
        <v>225</v>
      </c>
      <c r="H858" s="132"/>
      <c r="I858" s="19"/>
      <c r="J858">
        <f t="shared" si="34"/>
        <v>0</v>
      </c>
    </row>
    <row r="859" spans="1:10" ht="12.75">
      <c r="A859" s="3"/>
      <c r="B859" s="77"/>
      <c r="C859" s="116" t="s">
        <v>781</v>
      </c>
      <c r="D859" s="117">
        <v>4</v>
      </c>
      <c r="E859" s="118">
        <v>300</v>
      </c>
      <c r="F859" s="58">
        <f t="shared" si="32"/>
        <v>1200</v>
      </c>
      <c r="G859" s="17" t="s">
        <v>131</v>
      </c>
      <c r="H859" s="133" t="s">
        <v>741</v>
      </c>
      <c r="I859" s="19">
        <v>1.5</v>
      </c>
      <c r="J859">
        <f t="shared" si="34"/>
        <v>6</v>
      </c>
    </row>
    <row r="860" spans="1:10" ht="12.75">
      <c r="A860" s="3"/>
      <c r="B860" s="77"/>
      <c r="C860" s="116" t="s">
        <v>782</v>
      </c>
      <c r="D860" s="117">
        <v>1</v>
      </c>
      <c r="E860" s="118">
        <v>61400</v>
      </c>
      <c r="F860" s="58">
        <f t="shared" si="32"/>
        <v>61400</v>
      </c>
      <c r="G860" s="17" t="s">
        <v>131</v>
      </c>
      <c r="H860" s="133" t="s">
        <v>741</v>
      </c>
      <c r="I860" s="19">
        <v>12</v>
      </c>
      <c r="J860">
        <f t="shared" si="34"/>
        <v>12</v>
      </c>
    </row>
    <row r="861" spans="1:10" ht="12.75">
      <c r="A861" s="3"/>
      <c r="B861" s="77">
        <v>38886</v>
      </c>
      <c r="C861" s="116" t="s">
        <v>797</v>
      </c>
      <c r="D861" s="117">
        <v>1</v>
      </c>
      <c r="E861" s="118">
        <v>999</v>
      </c>
      <c r="F861" s="58">
        <f t="shared" si="32"/>
        <v>999</v>
      </c>
      <c r="G861" s="26" t="s">
        <v>223</v>
      </c>
      <c r="H861" s="133" t="s">
        <v>741</v>
      </c>
      <c r="I861" s="19">
        <v>5</v>
      </c>
      <c r="J861">
        <f t="shared" si="34"/>
        <v>5</v>
      </c>
    </row>
    <row r="862" spans="1:10" ht="12.75">
      <c r="A862" s="3"/>
      <c r="B862" s="77">
        <v>38887</v>
      </c>
      <c r="C862" s="116" t="s">
        <v>783</v>
      </c>
      <c r="D862" s="117">
        <v>1</v>
      </c>
      <c r="E862" s="118">
        <v>17000</v>
      </c>
      <c r="F862" s="58">
        <f t="shared" si="32"/>
        <v>17000</v>
      </c>
      <c r="G862" s="17" t="s">
        <v>131</v>
      </c>
      <c r="H862" s="133" t="s">
        <v>741</v>
      </c>
      <c r="I862" s="19">
        <v>4</v>
      </c>
      <c r="J862">
        <f t="shared" si="34"/>
        <v>4</v>
      </c>
    </row>
    <row r="863" spans="1:10" ht="12.75">
      <c r="A863" s="3"/>
      <c r="B863" s="77"/>
      <c r="C863" s="116" t="s">
        <v>784</v>
      </c>
      <c r="D863" s="117">
        <v>1</v>
      </c>
      <c r="E863" s="118">
        <v>2000</v>
      </c>
      <c r="F863" s="58">
        <f t="shared" si="32"/>
        <v>2000</v>
      </c>
      <c r="G863" s="17" t="s">
        <v>131</v>
      </c>
      <c r="H863" s="133" t="s">
        <v>741</v>
      </c>
      <c r="I863" s="19"/>
      <c r="J863">
        <f t="shared" si="34"/>
        <v>0</v>
      </c>
    </row>
    <row r="864" spans="1:10" ht="12.75">
      <c r="A864" s="3"/>
      <c r="B864" s="77">
        <v>38888</v>
      </c>
      <c r="C864" s="116" t="s">
        <v>697</v>
      </c>
      <c r="D864" s="117">
        <v>1</v>
      </c>
      <c r="E864" s="118">
        <v>989</v>
      </c>
      <c r="F864" s="58">
        <f t="shared" si="32"/>
        <v>989</v>
      </c>
      <c r="G864" s="26" t="s">
        <v>223</v>
      </c>
      <c r="H864" s="133" t="s">
        <v>741</v>
      </c>
      <c r="I864" s="19">
        <v>3</v>
      </c>
      <c r="J864">
        <f t="shared" si="34"/>
        <v>3</v>
      </c>
    </row>
    <row r="865" spans="1:10" ht="12.75">
      <c r="A865" s="3"/>
      <c r="B865" s="77"/>
      <c r="C865" s="116" t="s">
        <v>786</v>
      </c>
      <c r="D865" s="117">
        <v>16</v>
      </c>
      <c r="E865" s="118">
        <v>2</v>
      </c>
      <c r="F865" s="58">
        <f t="shared" si="32"/>
        <v>32</v>
      </c>
      <c r="G865" s="17" t="s">
        <v>131</v>
      </c>
      <c r="H865" s="133" t="s">
        <v>741</v>
      </c>
      <c r="I865" s="19"/>
      <c r="J865">
        <f t="shared" si="34"/>
        <v>0</v>
      </c>
    </row>
    <row r="866" spans="1:10" ht="12.75">
      <c r="A866" s="3"/>
      <c r="B866" s="77"/>
      <c r="C866" s="116" t="s">
        <v>787</v>
      </c>
      <c r="D866" s="117">
        <v>1</v>
      </c>
      <c r="E866" s="118">
        <v>150</v>
      </c>
      <c r="F866" s="58">
        <f t="shared" si="32"/>
        <v>150</v>
      </c>
      <c r="G866" s="124" t="s">
        <v>131</v>
      </c>
      <c r="H866" s="133" t="s">
        <v>741</v>
      </c>
      <c r="I866" s="19"/>
      <c r="J866">
        <f t="shared" si="34"/>
        <v>0</v>
      </c>
    </row>
    <row r="867" spans="1:10" ht="12.75">
      <c r="A867" s="3"/>
      <c r="B867" s="77"/>
      <c r="C867" s="116" t="s">
        <v>778</v>
      </c>
      <c r="D867" s="117">
        <v>1</v>
      </c>
      <c r="E867" s="118">
        <v>53</v>
      </c>
      <c r="F867" s="58">
        <f t="shared" si="32"/>
        <v>53</v>
      </c>
      <c r="G867" s="27" t="s">
        <v>224</v>
      </c>
      <c r="H867" s="133" t="s">
        <v>741</v>
      </c>
      <c r="I867" s="19"/>
      <c r="J867">
        <f t="shared" si="34"/>
        <v>0</v>
      </c>
    </row>
    <row r="868" spans="1:10" ht="12.75">
      <c r="A868" s="3"/>
      <c r="B868" s="77"/>
      <c r="C868" s="116" t="s">
        <v>796</v>
      </c>
      <c r="D868" s="117">
        <v>6</v>
      </c>
      <c r="E868" s="118">
        <v>35</v>
      </c>
      <c r="F868" s="58">
        <f t="shared" si="32"/>
        <v>210</v>
      </c>
      <c r="G868" s="17" t="s">
        <v>131</v>
      </c>
      <c r="H868" s="133" t="s">
        <v>741</v>
      </c>
      <c r="I868" s="19"/>
      <c r="J868">
        <f t="shared" si="34"/>
        <v>0</v>
      </c>
    </row>
    <row r="869" spans="1:10" ht="12.75">
      <c r="A869" s="3"/>
      <c r="B869" s="77">
        <v>38891</v>
      </c>
      <c r="C869" s="116" t="s">
        <v>798</v>
      </c>
      <c r="D869" s="117">
        <v>1</v>
      </c>
      <c r="E869" s="118">
        <v>215</v>
      </c>
      <c r="F869" s="58">
        <f t="shared" si="32"/>
        <v>215</v>
      </c>
      <c r="G869" s="17" t="s">
        <v>131</v>
      </c>
      <c r="H869" s="133" t="s">
        <v>741</v>
      </c>
      <c r="I869" s="19"/>
      <c r="J869">
        <f t="shared" si="34"/>
        <v>0</v>
      </c>
    </row>
    <row r="870" spans="1:10" ht="12.75">
      <c r="A870" s="3"/>
      <c r="B870" s="77"/>
      <c r="C870" s="116" t="s">
        <v>799</v>
      </c>
      <c r="D870" s="117">
        <v>1</v>
      </c>
      <c r="E870" s="118">
        <v>209</v>
      </c>
      <c r="F870" s="58">
        <f t="shared" si="32"/>
        <v>209</v>
      </c>
      <c r="G870" s="17" t="s">
        <v>131</v>
      </c>
      <c r="H870" s="133" t="s">
        <v>741</v>
      </c>
      <c r="I870" s="19"/>
      <c r="J870">
        <f t="shared" si="34"/>
        <v>0</v>
      </c>
    </row>
    <row r="871" spans="1:10" ht="12.75">
      <c r="A871" s="3"/>
      <c r="B871" s="77">
        <v>38892</v>
      </c>
      <c r="C871" s="116" t="s">
        <v>792</v>
      </c>
      <c r="D871" s="117">
        <v>1</v>
      </c>
      <c r="E871" s="118">
        <v>100</v>
      </c>
      <c r="F871" s="58">
        <f t="shared" si="32"/>
        <v>100</v>
      </c>
      <c r="G871" s="26" t="s">
        <v>223</v>
      </c>
      <c r="H871" s="133" t="s">
        <v>741</v>
      </c>
      <c r="I871" s="19">
        <v>1</v>
      </c>
      <c r="J871">
        <f t="shared" si="34"/>
        <v>1</v>
      </c>
    </row>
    <row r="872" spans="1:10" ht="12.75">
      <c r="A872" s="3"/>
      <c r="B872" s="77"/>
      <c r="C872" s="116" t="s">
        <v>791</v>
      </c>
      <c r="D872" s="117">
        <v>2</v>
      </c>
      <c r="E872" s="118">
        <v>60</v>
      </c>
      <c r="F872" s="58">
        <f t="shared" si="32"/>
        <v>120</v>
      </c>
      <c r="G872" s="16" t="s">
        <v>120</v>
      </c>
      <c r="H872" s="133"/>
      <c r="I872" s="19">
        <v>0.5</v>
      </c>
      <c r="J872">
        <f t="shared" si="34"/>
        <v>1</v>
      </c>
    </row>
    <row r="873" spans="1:10" ht="12.75">
      <c r="A873" s="3"/>
      <c r="B873" s="77"/>
      <c r="C873" s="116" t="s">
        <v>793</v>
      </c>
      <c r="D873" s="117">
        <v>2</v>
      </c>
      <c r="E873" s="118">
        <v>59</v>
      </c>
      <c r="F873" s="58">
        <f t="shared" si="32"/>
        <v>118</v>
      </c>
      <c r="G873" s="26" t="s">
        <v>223</v>
      </c>
      <c r="H873" s="133" t="s">
        <v>741</v>
      </c>
      <c r="I873" s="19">
        <v>1</v>
      </c>
      <c r="J873">
        <f t="shared" si="34"/>
        <v>2</v>
      </c>
    </row>
    <row r="874" spans="1:10" ht="12.75">
      <c r="A874" s="3"/>
      <c r="B874" s="77"/>
      <c r="C874" s="116" t="s">
        <v>794</v>
      </c>
      <c r="D874" s="117">
        <v>1</v>
      </c>
      <c r="E874" s="118">
        <v>79</v>
      </c>
      <c r="F874" s="58">
        <f t="shared" si="32"/>
        <v>79</v>
      </c>
      <c r="G874" s="26" t="s">
        <v>223</v>
      </c>
      <c r="H874" s="131" t="s">
        <v>739</v>
      </c>
      <c r="I874" s="19"/>
      <c r="J874">
        <f t="shared" si="34"/>
        <v>0</v>
      </c>
    </row>
    <row r="875" spans="1:10" ht="12.75">
      <c r="A875" s="3"/>
      <c r="B875" s="77"/>
      <c r="C875" s="116" t="s">
        <v>795</v>
      </c>
      <c r="D875" s="117">
        <v>2</v>
      </c>
      <c r="E875" s="118">
        <v>12</v>
      </c>
      <c r="F875" s="58">
        <f t="shared" si="32"/>
        <v>24</v>
      </c>
      <c r="G875" s="27" t="s">
        <v>224</v>
      </c>
      <c r="H875" s="133"/>
      <c r="I875" s="19"/>
      <c r="J875">
        <f t="shared" si="34"/>
        <v>0</v>
      </c>
    </row>
    <row r="876" spans="1:10" ht="12.75">
      <c r="A876" s="3"/>
      <c r="B876" s="77">
        <v>38895</v>
      </c>
      <c r="C876" s="116" t="s">
        <v>788</v>
      </c>
      <c r="D876" s="117">
        <v>1</v>
      </c>
      <c r="E876" s="118">
        <v>34</v>
      </c>
      <c r="F876" s="58">
        <f t="shared" si="32"/>
        <v>34</v>
      </c>
      <c r="G876" s="27" t="s">
        <v>224</v>
      </c>
      <c r="H876" s="133"/>
      <c r="I876" s="19"/>
      <c r="J876">
        <f t="shared" si="34"/>
        <v>0</v>
      </c>
    </row>
    <row r="877" spans="1:10" ht="12.75">
      <c r="A877" s="3"/>
      <c r="B877" s="77"/>
      <c r="C877" s="116" t="s">
        <v>789</v>
      </c>
      <c r="D877" s="117">
        <v>1</v>
      </c>
      <c r="E877" s="118">
        <v>179</v>
      </c>
      <c r="F877" s="58">
        <f t="shared" si="32"/>
        <v>179</v>
      </c>
      <c r="G877" s="26" t="s">
        <v>223</v>
      </c>
      <c r="H877" s="133" t="s">
        <v>741</v>
      </c>
      <c r="I877" s="19"/>
      <c r="J877">
        <f t="shared" si="34"/>
        <v>0</v>
      </c>
    </row>
    <row r="878" spans="1:10" ht="12.75">
      <c r="A878" s="3"/>
      <c r="B878" s="77"/>
      <c r="C878" s="116" t="s">
        <v>790</v>
      </c>
      <c r="D878" s="117">
        <v>2</v>
      </c>
      <c r="E878" s="118">
        <v>270</v>
      </c>
      <c r="F878" s="58">
        <f t="shared" si="32"/>
        <v>540</v>
      </c>
      <c r="G878" s="17" t="s">
        <v>131</v>
      </c>
      <c r="H878" s="131" t="s">
        <v>739</v>
      </c>
      <c r="I878" s="19"/>
      <c r="J878">
        <f t="shared" si="34"/>
        <v>0</v>
      </c>
    </row>
    <row r="879" spans="1:10" ht="12.75">
      <c r="A879" s="3"/>
      <c r="B879" s="77"/>
      <c r="C879" s="116" t="s">
        <v>791</v>
      </c>
      <c r="D879" s="117">
        <v>2</v>
      </c>
      <c r="E879" s="118">
        <v>60</v>
      </c>
      <c r="F879" s="58">
        <f t="shared" si="32"/>
        <v>120</v>
      </c>
      <c r="G879" s="16" t="s">
        <v>120</v>
      </c>
      <c r="H879" s="133" t="s">
        <v>741</v>
      </c>
      <c r="I879" s="19">
        <v>0.5</v>
      </c>
      <c r="J879">
        <f t="shared" si="34"/>
        <v>1</v>
      </c>
    </row>
    <row r="880" spans="1:10" ht="12.75">
      <c r="A880" s="3"/>
      <c r="B880" s="77">
        <v>2806.06</v>
      </c>
      <c r="C880" s="116" t="s">
        <v>808</v>
      </c>
      <c r="D880" s="117">
        <v>1</v>
      </c>
      <c r="E880" s="118">
        <v>170</v>
      </c>
      <c r="F880" s="58">
        <f t="shared" si="32"/>
        <v>170</v>
      </c>
      <c r="G880" s="16"/>
      <c r="H880" s="133"/>
      <c r="I880" s="19">
        <v>1</v>
      </c>
      <c r="J880">
        <f t="shared" si="34"/>
        <v>1</v>
      </c>
    </row>
    <row r="881" spans="1:10" ht="12.75">
      <c r="A881" s="3"/>
      <c r="B881" s="77"/>
      <c r="C881" s="116" t="s">
        <v>809</v>
      </c>
      <c r="D881" s="117">
        <v>1</v>
      </c>
      <c r="E881" s="118">
        <v>190</v>
      </c>
      <c r="F881" s="58">
        <f t="shared" si="32"/>
        <v>190</v>
      </c>
      <c r="G881" s="16"/>
      <c r="H881" s="133"/>
      <c r="I881" s="19">
        <v>1</v>
      </c>
      <c r="J881">
        <f t="shared" si="34"/>
        <v>1</v>
      </c>
    </row>
    <row r="882" spans="1:10" ht="12.75">
      <c r="A882" s="3"/>
      <c r="B882" s="77"/>
      <c r="C882" s="116" t="s">
        <v>810</v>
      </c>
      <c r="D882" s="117">
        <v>3</v>
      </c>
      <c r="E882" s="118">
        <v>7</v>
      </c>
      <c r="F882" s="58">
        <f t="shared" si="32"/>
        <v>21</v>
      </c>
      <c r="G882" s="16"/>
      <c r="H882" s="133"/>
      <c r="I882" s="19"/>
      <c r="J882">
        <f t="shared" si="34"/>
        <v>0</v>
      </c>
    </row>
    <row r="883" spans="1:10" ht="12.75">
      <c r="A883" s="3"/>
      <c r="B883" s="77"/>
      <c r="C883" s="116" t="s">
        <v>811</v>
      </c>
      <c r="D883" s="117">
        <v>2</v>
      </c>
      <c r="E883" s="118">
        <v>4</v>
      </c>
      <c r="F883" s="58">
        <f t="shared" si="32"/>
        <v>8</v>
      </c>
      <c r="G883" s="16"/>
      <c r="H883" s="133"/>
      <c r="I883" s="19"/>
      <c r="J883">
        <f t="shared" si="34"/>
        <v>0</v>
      </c>
    </row>
    <row r="884" spans="1:10" ht="12.75">
      <c r="A884" s="3"/>
      <c r="B884" s="77"/>
      <c r="C884" s="116" t="s">
        <v>812</v>
      </c>
      <c r="D884" s="117">
        <v>2</v>
      </c>
      <c r="E884" s="118">
        <v>66</v>
      </c>
      <c r="F884" s="58">
        <f t="shared" si="32"/>
        <v>132</v>
      </c>
      <c r="G884" s="16"/>
      <c r="H884" s="133"/>
      <c r="I884" s="19">
        <v>0.5</v>
      </c>
      <c r="J884">
        <f t="shared" si="34"/>
        <v>1</v>
      </c>
    </row>
    <row r="885" spans="1:10" ht="12.75">
      <c r="A885" s="3"/>
      <c r="B885" s="77"/>
      <c r="C885" s="116" t="s">
        <v>801</v>
      </c>
      <c r="D885" s="117">
        <v>5</v>
      </c>
      <c r="E885" s="118">
        <v>50</v>
      </c>
      <c r="F885" s="58">
        <f t="shared" si="32"/>
        <v>250</v>
      </c>
      <c r="G885" s="16"/>
      <c r="H885" s="133"/>
      <c r="I885" s="19">
        <v>0.4</v>
      </c>
      <c r="J885">
        <f t="shared" si="34"/>
        <v>2</v>
      </c>
    </row>
    <row r="886" spans="1:10" ht="12.75">
      <c r="A886" s="3"/>
      <c r="B886" s="77"/>
      <c r="C886" s="116" t="s">
        <v>802</v>
      </c>
      <c r="D886" s="117">
        <v>12</v>
      </c>
      <c r="E886" s="118">
        <v>25</v>
      </c>
      <c r="F886" s="58">
        <f t="shared" si="32"/>
        <v>300</v>
      </c>
      <c r="G886" s="16"/>
      <c r="H886" s="133"/>
      <c r="I886" s="19">
        <v>0.3</v>
      </c>
      <c r="J886">
        <f t="shared" si="34"/>
        <v>3.5999999999999996</v>
      </c>
    </row>
    <row r="887" spans="1:10" ht="12.75">
      <c r="A887" s="3"/>
      <c r="B887" s="77">
        <v>38899</v>
      </c>
      <c r="C887" s="116" t="s">
        <v>801</v>
      </c>
      <c r="D887" s="117">
        <v>8</v>
      </c>
      <c r="E887" s="118">
        <v>50</v>
      </c>
      <c r="F887" s="58">
        <f t="shared" si="32"/>
        <v>400</v>
      </c>
      <c r="G887" s="17" t="s">
        <v>131</v>
      </c>
      <c r="H887" s="133"/>
      <c r="I887" s="19">
        <v>0.4</v>
      </c>
      <c r="J887">
        <f t="shared" si="34"/>
        <v>3.2</v>
      </c>
    </row>
    <row r="888" spans="1:10" ht="12.75">
      <c r="A888" s="3"/>
      <c r="B888" s="77"/>
      <c r="C888" s="116" t="s">
        <v>802</v>
      </c>
      <c r="D888" s="117">
        <v>7</v>
      </c>
      <c r="E888" s="118">
        <v>25</v>
      </c>
      <c r="F888" s="58">
        <f t="shared" si="32"/>
        <v>175</v>
      </c>
      <c r="G888" s="17" t="s">
        <v>131</v>
      </c>
      <c r="H888" s="133"/>
      <c r="I888" s="19"/>
      <c r="J888">
        <f t="shared" si="34"/>
        <v>0</v>
      </c>
    </row>
    <row r="889" spans="1:10" ht="12.75">
      <c r="A889" s="3"/>
      <c r="B889" s="77"/>
      <c r="C889" s="116" t="s">
        <v>778</v>
      </c>
      <c r="D889" s="117">
        <v>1</v>
      </c>
      <c r="E889" s="118">
        <v>95</v>
      </c>
      <c r="F889" s="58">
        <f t="shared" si="32"/>
        <v>95</v>
      </c>
      <c r="G889" s="27" t="s">
        <v>224</v>
      </c>
      <c r="H889" s="133"/>
      <c r="I889" s="19"/>
      <c r="J889">
        <f t="shared" si="34"/>
        <v>0</v>
      </c>
    </row>
    <row r="890" spans="1:10" ht="12.75">
      <c r="A890" s="3"/>
      <c r="B890" s="77">
        <v>38900</v>
      </c>
      <c r="C890" s="116" t="s">
        <v>803</v>
      </c>
      <c r="D890" s="117">
        <v>2</v>
      </c>
      <c r="E890" s="118">
        <v>25</v>
      </c>
      <c r="F890" s="58">
        <f t="shared" si="32"/>
        <v>50</v>
      </c>
      <c r="G890" s="27" t="s">
        <v>224</v>
      </c>
      <c r="H890" s="133"/>
      <c r="I890" s="19"/>
      <c r="J890">
        <f t="shared" si="34"/>
        <v>0</v>
      </c>
    </row>
    <row r="891" spans="1:10" ht="12.75">
      <c r="A891" s="3"/>
      <c r="B891" s="77"/>
      <c r="C891" s="116" t="s">
        <v>805</v>
      </c>
      <c r="D891" s="117">
        <v>2</v>
      </c>
      <c r="E891" s="118">
        <v>130</v>
      </c>
      <c r="F891" s="58">
        <f t="shared" si="32"/>
        <v>260</v>
      </c>
      <c r="G891" s="26" t="s">
        <v>223</v>
      </c>
      <c r="H891" s="133"/>
      <c r="I891" s="19"/>
      <c r="J891">
        <f aca="true" t="shared" si="35" ref="J891:J920">I891*D891</f>
        <v>0</v>
      </c>
    </row>
    <row r="892" spans="1:10" ht="12.75">
      <c r="A892" s="3"/>
      <c r="B892" s="77"/>
      <c r="C892" s="116" t="s">
        <v>758</v>
      </c>
      <c r="D892" s="117">
        <v>1</v>
      </c>
      <c r="E892" s="118">
        <v>250</v>
      </c>
      <c r="F892" s="58">
        <f t="shared" si="32"/>
        <v>250</v>
      </c>
      <c r="G892" s="26" t="s">
        <v>223</v>
      </c>
      <c r="H892" s="133"/>
      <c r="I892" s="19">
        <v>1</v>
      </c>
      <c r="J892">
        <f t="shared" si="35"/>
        <v>1</v>
      </c>
    </row>
    <row r="893" spans="1:10" ht="12.75">
      <c r="A893" s="3"/>
      <c r="B893" s="77"/>
      <c r="C893" s="116" t="s">
        <v>804</v>
      </c>
      <c r="D893" s="117">
        <v>1</v>
      </c>
      <c r="E893" s="118">
        <v>150</v>
      </c>
      <c r="F893" s="58">
        <f t="shared" si="32"/>
        <v>150</v>
      </c>
      <c r="G893" s="26" t="s">
        <v>223</v>
      </c>
      <c r="H893" s="133"/>
      <c r="I893" s="19">
        <v>1</v>
      </c>
      <c r="J893">
        <f t="shared" si="35"/>
        <v>1</v>
      </c>
    </row>
    <row r="894" spans="1:10" ht="12.75">
      <c r="A894" s="3"/>
      <c r="B894" s="77">
        <v>38901</v>
      </c>
      <c r="C894" s="116" t="s">
        <v>800</v>
      </c>
      <c r="D894" s="117">
        <v>1</v>
      </c>
      <c r="E894" s="118">
        <v>350</v>
      </c>
      <c r="F894" s="58">
        <f t="shared" si="32"/>
        <v>350</v>
      </c>
      <c r="G894" s="17" t="s">
        <v>131</v>
      </c>
      <c r="H894" s="133"/>
      <c r="I894" s="19"/>
      <c r="J894">
        <f t="shared" si="35"/>
        <v>0</v>
      </c>
    </row>
    <row r="895" spans="1:10" ht="12.75">
      <c r="A895" s="3"/>
      <c r="B895" s="77">
        <v>38906</v>
      </c>
      <c r="C895" s="116" t="s">
        <v>806</v>
      </c>
      <c r="D895" s="117">
        <v>1</v>
      </c>
      <c r="E895" s="118">
        <v>299</v>
      </c>
      <c r="F895" s="58">
        <f t="shared" si="32"/>
        <v>299</v>
      </c>
      <c r="G895" s="28" t="s">
        <v>225</v>
      </c>
      <c r="H895" s="133"/>
      <c r="I895" s="19"/>
      <c r="J895">
        <f t="shared" si="35"/>
        <v>0</v>
      </c>
    </row>
    <row r="896" spans="1:10" ht="12.75">
      <c r="A896" s="3"/>
      <c r="B896" s="77"/>
      <c r="C896" s="116" t="s">
        <v>807</v>
      </c>
      <c r="D896" s="117">
        <v>4</v>
      </c>
      <c r="E896" s="118">
        <v>40</v>
      </c>
      <c r="F896" s="58">
        <f t="shared" si="32"/>
        <v>160</v>
      </c>
      <c r="G896" s="17"/>
      <c r="H896" s="133"/>
      <c r="I896" s="19"/>
      <c r="J896">
        <f t="shared" si="35"/>
        <v>0</v>
      </c>
    </row>
    <row r="897" spans="1:10" ht="12.75">
      <c r="A897" s="3"/>
      <c r="B897" s="77">
        <v>38910</v>
      </c>
      <c r="C897" s="116" t="s">
        <v>805</v>
      </c>
      <c r="D897" s="117">
        <v>2</v>
      </c>
      <c r="E897" s="118">
        <v>129</v>
      </c>
      <c r="F897" s="58">
        <f t="shared" si="32"/>
        <v>258</v>
      </c>
      <c r="G897" s="17"/>
      <c r="H897" s="133"/>
      <c r="I897" s="19"/>
      <c r="J897">
        <f t="shared" si="35"/>
        <v>0</v>
      </c>
    </row>
    <row r="898" spans="1:10" ht="12.75">
      <c r="A898" s="3"/>
      <c r="B898" s="77"/>
      <c r="C898" s="116" t="s">
        <v>817</v>
      </c>
      <c r="D898" s="117">
        <v>2</v>
      </c>
      <c r="E898" s="118">
        <v>20</v>
      </c>
      <c r="F898" s="58">
        <f t="shared" si="32"/>
        <v>40</v>
      </c>
      <c r="G898" s="17"/>
      <c r="H898" s="133"/>
      <c r="I898" s="19"/>
      <c r="J898">
        <f t="shared" si="35"/>
        <v>0</v>
      </c>
    </row>
    <row r="899" spans="1:10" ht="12.75">
      <c r="A899" s="3"/>
      <c r="B899" s="77">
        <v>38932</v>
      </c>
      <c r="C899" s="116" t="s">
        <v>818</v>
      </c>
      <c r="D899" s="117">
        <v>1</v>
      </c>
      <c r="E899" s="118">
        <v>37</v>
      </c>
      <c r="F899" s="58">
        <f t="shared" si="32"/>
        <v>37</v>
      </c>
      <c r="G899" s="17"/>
      <c r="H899" s="133"/>
      <c r="I899" s="19"/>
      <c r="J899">
        <f t="shared" si="35"/>
        <v>0</v>
      </c>
    </row>
    <row r="900" spans="1:10" ht="12.75">
      <c r="A900" s="3"/>
      <c r="B900" s="77"/>
      <c r="C900" s="116" t="s">
        <v>819</v>
      </c>
      <c r="D900" s="117">
        <v>1</v>
      </c>
      <c r="E900" s="118">
        <v>483</v>
      </c>
      <c r="F900" s="58">
        <f t="shared" si="32"/>
        <v>483</v>
      </c>
      <c r="G900" s="17"/>
      <c r="H900" s="133"/>
      <c r="I900" s="19">
        <v>4</v>
      </c>
      <c r="J900">
        <f t="shared" si="35"/>
        <v>4</v>
      </c>
    </row>
    <row r="901" spans="1:10" ht="12.75">
      <c r="A901" s="3"/>
      <c r="B901" s="77">
        <v>38937</v>
      </c>
      <c r="C901" s="116" t="s">
        <v>819</v>
      </c>
      <c r="D901" s="117">
        <v>1</v>
      </c>
      <c r="E901" s="118">
        <v>340</v>
      </c>
      <c r="F901" s="58">
        <f t="shared" si="32"/>
        <v>340</v>
      </c>
      <c r="G901" s="17"/>
      <c r="H901" s="133"/>
      <c r="I901" s="19">
        <v>3</v>
      </c>
      <c r="J901">
        <f t="shared" si="35"/>
        <v>3</v>
      </c>
    </row>
    <row r="902" spans="1:10" ht="12.75">
      <c r="A902" s="3"/>
      <c r="B902" s="77"/>
      <c r="C902" s="116" t="s">
        <v>824</v>
      </c>
      <c r="D902" s="117">
        <v>1</v>
      </c>
      <c r="E902" s="118">
        <v>300</v>
      </c>
      <c r="F902" s="58">
        <f t="shared" si="32"/>
        <v>300</v>
      </c>
      <c r="G902" s="17"/>
      <c r="H902" s="133"/>
      <c r="I902" s="19"/>
      <c r="J902">
        <f t="shared" si="35"/>
        <v>0</v>
      </c>
    </row>
    <row r="903" spans="1:10" ht="12.75">
      <c r="A903" s="3"/>
      <c r="B903" s="77">
        <v>38939</v>
      </c>
      <c r="C903" s="116" t="s">
        <v>820</v>
      </c>
      <c r="D903" s="117">
        <v>1</v>
      </c>
      <c r="E903" s="118">
        <v>115</v>
      </c>
      <c r="F903" s="58">
        <f t="shared" si="32"/>
        <v>115</v>
      </c>
      <c r="G903" s="17"/>
      <c r="H903" s="133"/>
      <c r="I903" s="19"/>
      <c r="J903">
        <f t="shared" si="35"/>
        <v>0</v>
      </c>
    </row>
    <row r="904" spans="1:10" ht="12.75">
      <c r="A904" s="3"/>
      <c r="B904" s="77"/>
      <c r="C904" s="116" t="s">
        <v>821</v>
      </c>
      <c r="D904" s="117">
        <v>2</v>
      </c>
      <c r="E904" s="118">
        <v>240</v>
      </c>
      <c r="F904" s="58">
        <f t="shared" si="32"/>
        <v>480</v>
      </c>
      <c r="G904" s="17"/>
      <c r="H904" s="133"/>
      <c r="I904" s="19">
        <v>1</v>
      </c>
      <c r="J904">
        <f t="shared" si="35"/>
        <v>2</v>
      </c>
    </row>
    <row r="905" spans="1:10" ht="12.75">
      <c r="A905" s="3"/>
      <c r="B905" s="77"/>
      <c r="C905" s="116" t="s">
        <v>822</v>
      </c>
      <c r="D905" s="117">
        <v>1</v>
      </c>
      <c r="E905" s="118">
        <v>15</v>
      </c>
      <c r="F905" s="58">
        <f t="shared" si="32"/>
        <v>15</v>
      </c>
      <c r="G905" s="17"/>
      <c r="H905" s="133"/>
      <c r="I905" s="19"/>
      <c r="J905">
        <f t="shared" si="35"/>
        <v>0</v>
      </c>
    </row>
    <row r="906" spans="1:10" ht="12.75">
      <c r="A906" s="3"/>
      <c r="B906" s="77"/>
      <c r="C906" s="116" t="s">
        <v>823</v>
      </c>
      <c r="D906" s="117">
        <v>1</v>
      </c>
      <c r="E906" s="118">
        <v>200</v>
      </c>
      <c r="F906" s="58">
        <f t="shared" si="32"/>
        <v>200</v>
      </c>
      <c r="G906" s="17"/>
      <c r="H906" s="133"/>
      <c r="I906" s="19"/>
      <c r="J906">
        <f t="shared" si="35"/>
        <v>0</v>
      </c>
    </row>
    <row r="907" spans="1:10" ht="12.75">
      <c r="A907" s="3"/>
      <c r="B907" s="77"/>
      <c r="C907" s="116" t="s">
        <v>806</v>
      </c>
      <c r="D907" s="117">
        <v>4</v>
      </c>
      <c r="E907" s="118">
        <v>150</v>
      </c>
      <c r="F907" s="58">
        <f t="shared" si="32"/>
        <v>600</v>
      </c>
      <c r="G907" s="17"/>
      <c r="H907" s="133"/>
      <c r="I907" s="19"/>
      <c r="J907">
        <f t="shared" si="35"/>
        <v>0</v>
      </c>
    </row>
    <row r="908" spans="1:10" ht="12.75">
      <c r="A908" s="3"/>
      <c r="B908" s="77">
        <v>38958</v>
      </c>
      <c r="C908" s="116" t="s">
        <v>813</v>
      </c>
      <c r="D908" s="117">
        <v>2</v>
      </c>
      <c r="E908" s="118">
        <v>105</v>
      </c>
      <c r="F908" s="58">
        <f t="shared" si="32"/>
        <v>210</v>
      </c>
      <c r="G908" s="17"/>
      <c r="H908" s="133"/>
      <c r="I908" s="19"/>
      <c r="J908">
        <f t="shared" si="35"/>
        <v>0</v>
      </c>
    </row>
    <row r="909" spans="1:10" ht="12.75">
      <c r="A909" s="3"/>
      <c r="B909" s="77"/>
      <c r="C909" s="116" t="s">
        <v>814</v>
      </c>
      <c r="D909" s="117">
        <v>1</v>
      </c>
      <c r="E909" s="118">
        <v>118</v>
      </c>
      <c r="F909" s="58">
        <f t="shared" si="32"/>
        <v>118</v>
      </c>
      <c r="G909" s="17"/>
      <c r="H909" s="133"/>
      <c r="I909" s="19"/>
      <c r="J909">
        <f t="shared" si="35"/>
        <v>0</v>
      </c>
    </row>
    <row r="910" spans="1:10" ht="12.75">
      <c r="A910" s="3"/>
      <c r="B910" s="77"/>
      <c r="C910" s="116" t="s">
        <v>815</v>
      </c>
      <c r="D910" s="117">
        <v>1</v>
      </c>
      <c r="E910" s="118">
        <v>7</v>
      </c>
      <c r="F910" s="58">
        <f t="shared" si="32"/>
        <v>7</v>
      </c>
      <c r="G910" s="17"/>
      <c r="H910" s="133"/>
      <c r="I910" s="19"/>
      <c r="J910">
        <f t="shared" si="35"/>
        <v>0</v>
      </c>
    </row>
    <row r="911" spans="1:10" ht="12.75">
      <c r="A911" s="3"/>
      <c r="B911" s="77"/>
      <c r="C911" s="116" t="s">
        <v>816</v>
      </c>
      <c r="D911" s="117">
        <v>1</v>
      </c>
      <c r="E911" s="118">
        <v>32</v>
      </c>
      <c r="F911" s="58">
        <f t="shared" si="32"/>
        <v>32</v>
      </c>
      <c r="G911" s="17"/>
      <c r="H911" s="133"/>
      <c r="I911" s="19"/>
      <c r="J911">
        <f t="shared" si="35"/>
        <v>0</v>
      </c>
    </row>
    <row r="912" spans="1:10" ht="12.75">
      <c r="A912" s="3"/>
      <c r="B912" s="77"/>
      <c r="C912" s="116"/>
      <c r="D912" s="117"/>
      <c r="E912" s="118"/>
      <c r="F912" s="58">
        <f t="shared" si="32"/>
        <v>0</v>
      </c>
      <c r="G912" s="17"/>
      <c r="H912" s="133"/>
      <c r="I912" s="19"/>
      <c r="J912">
        <f t="shared" si="35"/>
        <v>0</v>
      </c>
    </row>
    <row r="913" spans="1:10" ht="12.75">
      <c r="A913" s="3"/>
      <c r="B913" s="77"/>
      <c r="C913" s="116"/>
      <c r="D913" s="117"/>
      <c r="E913" s="118"/>
      <c r="F913" s="58">
        <f t="shared" si="32"/>
        <v>0</v>
      </c>
      <c r="G913" s="17"/>
      <c r="H913" s="133"/>
      <c r="I913" s="19"/>
      <c r="J913">
        <f t="shared" si="35"/>
        <v>0</v>
      </c>
    </row>
    <row r="914" spans="1:10" ht="12.75">
      <c r="A914" s="3"/>
      <c r="B914" s="77"/>
      <c r="C914" s="116" t="s">
        <v>825</v>
      </c>
      <c r="D914" s="117">
        <v>1</v>
      </c>
      <c r="E914" s="118">
        <v>30000</v>
      </c>
      <c r="F914" s="58">
        <f t="shared" si="32"/>
        <v>30000</v>
      </c>
      <c r="G914" s="17"/>
      <c r="H914" s="133"/>
      <c r="I914" s="19">
        <v>50</v>
      </c>
      <c r="J914">
        <f t="shared" si="35"/>
        <v>50</v>
      </c>
    </row>
    <row r="915" spans="1:10" ht="12.75">
      <c r="A915" s="3"/>
      <c r="B915" s="77"/>
      <c r="C915" s="116"/>
      <c r="D915" s="117"/>
      <c r="E915" s="118"/>
      <c r="F915" s="58">
        <f t="shared" si="32"/>
        <v>0</v>
      </c>
      <c r="G915" s="17"/>
      <c r="H915" s="133"/>
      <c r="I915" s="19"/>
      <c r="J915">
        <f t="shared" si="35"/>
        <v>0</v>
      </c>
    </row>
    <row r="916" spans="1:10" ht="12.75">
      <c r="A916" s="3"/>
      <c r="B916" s="77"/>
      <c r="C916" s="116"/>
      <c r="D916" s="117"/>
      <c r="E916" s="118"/>
      <c r="F916" s="58">
        <f t="shared" si="32"/>
        <v>0</v>
      </c>
      <c r="G916" s="17"/>
      <c r="H916" s="133"/>
      <c r="I916" s="19"/>
      <c r="J916">
        <f t="shared" si="35"/>
        <v>0</v>
      </c>
    </row>
    <row r="917" spans="1:10" ht="12.75">
      <c r="A917" s="3"/>
      <c r="B917" s="77"/>
      <c r="C917" s="116"/>
      <c r="D917" s="117"/>
      <c r="E917" s="118"/>
      <c r="F917" s="58">
        <f t="shared" si="32"/>
        <v>0</v>
      </c>
      <c r="G917" s="17"/>
      <c r="H917" s="133"/>
      <c r="I917" s="19"/>
      <c r="J917">
        <f t="shared" si="35"/>
        <v>0</v>
      </c>
    </row>
    <row r="918" spans="1:10" ht="12.75">
      <c r="A918" s="3"/>
      <c r="B918" s="77"/>
      <c r="C918" s="116"/>
      <c r="D918" s="117"/>
      <c r="E918" s="118"/>
      <c r="F918" s="58">
        <f t="shared" si="32"/>
        <v>0</v>
      </c>
      <c r="G918" s="17"/>
      <c r="H918" s="133"/>
      <c r="I918" s="19"/>
      <c r="J918">
        <f t="shared" si="35"/>
        <v>0</v>
      </c>
    </row>
    <row r="919" spans="1:10" ht="12.75">
      <c r="A919" s="3"/>
      <c r="B919" s="77"/>
      <c r="C919" s="116"/>
      <c r="D919" s="117"/>
      <c r="E919" s="118"/>
      <c r="F919" s="58">
        <f t="shared" si="32"/>
        <v>0</v>
      </c>
      <c r="G919" s="17"/>
      <c r="H919" s="133"/>
      <c r="I919" s="19"/>
      <c r="J919">
        <f t="shared" si="35"/>
        <v>0</v>
      </c>
    </row>
    <row r="920" spans="2:10" ht="13.5" thickBot="1">
      <c r="B920" s="77"/>
      <c r="C920" s="78" t="s">
        <v>621</v>
      </c>
      <c r="D920" s="79"/>
      <c r="E920" s="80"/>
      <c r="F920" s="58">
        <f t="shared" si="32"/>
        <v>0</v>
      </c>
      <c r="G920" s="70"/>
      <c r="J920">
        <f t="shared" si="35"/>
        <v>0</v>
      </c>
    </row>
    <row r="921" spans="2:6" ht="13.5" thickBot="1">
      <c r="B921" s="81"/>
      <c r="C921" s="82"/>
      <c r="D921" s="82"/>
      <c r="E921" s="83"/>
      <c r="F921" s="84"/>
    </row>
    <row r="922" spans="2:10" ht="13.5" thickBot="1">
      <c r="B922" s="85" t="s">
        <v>628</v>
      </c>
      <c r="C922" s="74" t="s">
        <v>312</v>
      </c>
      <c r="D922" s="75"/>
      <c r="E922" s="76"/>
      <c r="F922" s="60">
        <f>SUM(F6:F920)</f>
        <v>978398.3</v>
      </c>
      <c r="G922" s="46"/>
      <c r="I922" s="8" t="s">
        <v>826</v>
      </c>
      <c r="J922" s="138">
        <f>SUM(J6:J921)</f>
        <v>10380.200000000003</v>
      </c>
    </row>
    <row r="923" spans="2:6" ht="13.5" thickBot="1">
      <c r="B923" s="6"/>
      <c r="C923" s="72" t="s">
        <v>116</v>
      </c>
      <c r="D923" s="73"/>
      <c r="E923" s="121">
        <v>27</v>
      </c>
      <c r="F923" s="61">
        <f>F922/E923</f>
        <v>36236.974074074074</v>
      </c>
    </row>
    <row r="924" spans="1:8" ht="12.75">
      <c r="A924" s="3"/>
      <c r="B924" s="3"/>
      <c r="C924" s="3"/>
      <c r="D924" s="3"/>
      <c r="E924" s="55"/>
      <c r="F924" s="55"/>
      <c r="G924" s="3"/>
      <c r="H924" s="127"/>
    </row>
    <row r="925" spans="1:7" ht="12.75">
      <c r="A925" s="3"/>
      <c r="B925" s="3"/>
      <c r="C925" s="3"/>
      <c r="D925" s="3"/>
      <c r="E925" s="55"/>
      <c r="F925" s="55"/>
      <c r="G925" s="3"/>
    </row>
    <row r="926" spans="1:7" ht="12.75">
      <c r="A926" s="3"/>
      <c r="B926" s="3"/>
      <c r="C926" s="3"/>
      <c r="D926" s="3"/>
      <c r="E926" s="55"/>
      <c r="F926" s="55"/>
      <c r="G926" s="3"/>
    </row>
    <row r="927" spans="1:7" ht="12.75">
      <c r="A927" s="3"/>
      <c r="B927" s="3"/>
      <c r="C927" s="3"/>
      <c r="D927" s="3"/>
      <c r="E927" s="55"/>
      <c r="F927" s="55"/>
      <c r="G927" s="3"/>
    </row>
    <row r="928" spans="1:7" ht="12.75">
      <c r="A928" s="3"/>
      <c r="B928" s="3"/>
      <c r="C928" s="3"/>
      <c r="D928" s="3"/>
      <c r="E928" s="55"/>
      <c r="F928" s="55"/>
      <c r="G928" s="3"/>
    </row>
    <row r="929" spans="1:7" ht="12.75">
      <c r="A929" s="3"/>
      <c r="B929" s="3"/>
      <c r="C929" s="3"/>
      <c r="D929" s="3"/>
      <c r="E929" s="55"/>
      <c r="F929" s="55"/>
      <c r="G929" s="3"/>
    </row>
  </sheetData>
  <sheetProtection/>
  <autoFilter ref="B5:H925"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Рубен</dc:creator>
  <cp:keywords/>
  <dc:description/>
  <cp:lastModifiedBy>Cargo_OLEDB</cp:lastModifiedBy>
  <cp:lastPrinted>2006-04-13T18:01:37Z</cp:lastPrinted>
  <dcterms:created xsi:type="dcterms:W3CDTF">2004-07-22T02:26:02Z</dcterms:created>
  <dcterms:modified xsi:type="dcterms:W3CDTF">2012-06-22T08:47:41Z</dcterms:modified>
  <cp:category/>
  <cp:version/>
  <cp:contentType/>
  <cp:contentStatus/>
</cp:coreProperties>
</file>